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ieter\Documents\Skatterbencher\SkatterBencher #24 - 5700G\"/>
    </mc:Choice>
  </mc:AlternateContent>
  <xr:revisionPtr revIDLastSave="0" documentId="13_ncr:1_{8F1AE136-2CC7-41CC-99E1-2B0BF21F2715}" xr6:coauthVersionLast="46" xr6:coauthVersionMax="46" xr10:uidLastSave="{00000000-0000-0000-0000-000000000000}"/>
  <bookViews>
    <workbookView xWindow="0" yWindow="0" windowWidth="28800" windowHeight="15600" xr2:uid="{61897BA5-C195-4693-A14A-9F7C618E3596}"/>
  </bookViews>
  <sheets>
    <sheet name="data" sheetId="2" r:id="rId1"/>
    <sheet name="stock" sheetId="3" r:id="rId2"/>
    <sheet name="pbo+docp+turbo" sheetId="4" r:id="rId3"/>
    <sheet name="fmax+sync+docp+xtreme" sheetId="5" r:id="rId4"/>
    <sheet name="manual OC" sheetId="7" r:id="rId5"/>
    <sheet name="manual PB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2" l="1"/>
  <c r="K34" i="2"/>
  <c r="L34" i="2"/>
  <c r="M34" i="2"/>
  <c r="J35" i="2"/>
  <c r="K35" i="2"/>
  <c r="L35" i="2"/>
  <c r="M35" i="2"/>
  <c r="J36" i="2"/>
  <c r="K36" i="2"/>
  <c r="L36" i="2"/>
  <c r="M36" i="2"/>
  <c r="J37" i="2"/>
  <c r="K37" i="2"/>
  <c r="L37" i="2"/>
  <c r="M37" i="2"/>
  <c r="J38" i="2"/>
  <c r="K38" i="2"/>
  <c r="L38" i="2"/>
  <c r="M38" i="2"/>
  <c r="J39" i="2"/>
  <c r="K39" i="2"/>
  <c r="L39" i="2"/>
  <c r="M39" i="2"/>
  <c r="J40" i="2"/>
  <c r="K40" i="2"/>
  <c r="L40" i="2"/>
  <c r="M40" i="2"/>
  <c r="J41" i="2"/>
  <c r="K41" i="2"/>
  <c r="L41" i="2"/>
  <c r="M41" i="2"/>
  <c r="J42" i="2"/>
  <c r="K42" i="2"/>
  <c r="L42" i="2"/>
  <c r="M42" i="2"/>
  <c r="J43" i="2"/>
  <c r="K43" i="2"/>
  <c r="L43" i="2"/>
  <c r="M43" i="2"/>
  <c r="J21" i="2"/>
  <c r="K21" i="2"/>
  <c r="L21" i="2"/>
  <c r="M21" i="2"/>
  <c r="J22" i="2"/>
  <c r="K22" i="2"/>
  <c r="L22" i="2"/>
  <c r="M22" i="2"/>
  <c r="J23" i="2"/>
  <c r="K23" i="2"/>
  <c r="L23" i="2"/>
  <c r="M23" i="2"/>
  <c r="J24" i="2"/>
  <c r="K24" i="2"/>
  <c r="L24" i="2"/>
  <c r="M24" i="2"/>
  <c r="J25" i="2"/>
  <c r="K25" i="2"/>
  <c r="L25" i="2"/>
  <c r="M25" i="2"/>
  <c r="J26" i="2"/>
  <c r="K26" i="2"/>
  <c r="L26" i="2"/>
  <c r="M26" i="2"/>
  <c r="J27" i="2"/>
  <c r="K27" i="2"/>
  <c r="L27" i="2"/>
  <c r="M27" i="2"/>
  <c r="J28" i="2"/>
  <c r="K28" i="2"/>
  <c r="L28" i="2"/>
  <c r="M28" i="2"/>
  <c r="J29" i="2"/>
  <c r="K29" i="2"/>
  <c r="L29" i="2"/>
  <c r="M29" i="2"/>
  <c r="M44" i="2"/>
  <c r="L44" i="2"/>
  <c r="K44" i="2"/>
  <c r="J44" i="2"/>
  <c r="M33" i="2"/>
  <c r="L33" i="2"/>
  <c r="K33" i="2"/>
  <c r="J33" i="2"/>
  <c r="M32" i="2"/>
  <c r="L32" i="2"/>
  <c r="K32" i="2"/>
  <c r="J32" i="2"/>
  <c r="I11" i="2"/>
  <c r="J11" i="2"/>
  <c r="K11" i="2"/>
  <c r="L11" i="2"/>
  <c r="M11" i="2"/>
  <c r="I15" i="2"/>
  <c r="J15" i="2"/>
  <c r="K15" i="2"/>
  <c r="L15" i="2"/>
  <c r="M15" i="2"/>
  <c r="L30" i="2" l="1"/>
  <c r="I13" i="2"/>
  <c r="J13" i="2"/>
  <c r="K13" i="2"/>
  <c r="L13" i="2"/>
  <c r="M13" i="2"/>
  <c r="I14" i="2"/>
  <c r="J14" i="2"/>
  <c r="K14" i="2"/>
  <c r="L14" i="2"/>
  <c r="M14" i="2"/>
  <c r="M30" i="2"/>
  <c r="L18" i="2"/>
  <c r="L19" i="2"/>
  <c r="L20" i="2"/>
  <c r="M20" i="2"/>
  <c r="M19" i="2"/>
  <c r="M18" i="2"/>
  <c r="L16" i="2"/>
  <c r="M16" i="2"/>
  <c r="L6" i="2"/>
  <c r="L7" i="2"/>
  <c r="L8" i="2"/>
  <c r="L9" i="2"/>
  <c r="L10" i="2"/>
  <c r="L12" i="2"/>
  <c r="M7" i="2"/>
  <c r="M8" i="2"/>
  <c r="M9" i="2"/>
  <c r="M10" i="2"/>
  <c r="M12" i="2"/>
  <c r="M6" i="2"/>
  <c r="L5" i="2"/>
  <c r="M5" i="2"/>
  <c r="I9" i="2" l="1"/>
  <c r="J9" i="2"/>
  <c r="K9" i="2"/>
  <c r="I6" i="2" l="1"/>
  <c r="I7" i="2"/>
  <c r="I8" i="2"/>
  <c r="I10" i="2"/>
  <c r="I12" i="2"/>
  <c r="I16" i="2"/>
  <c r="I5" i="2"/>
  <c r="J18" i="2" l="1"/>
  <c r="J19" i="2"/>
  <c r="J20" i="2"/>
  <c r="J30" i="2"/>
  <c r="J16" i="2"/>
  <c r="J12" i="2"/>
  <c r="J10" i="2"/>
  <c r="J8" i="2"/>
  <c r="J7" i="2"/>
  <c r="J6" i="2"/>
  <c r="J5" i="2"/>
  <c r="K30" i="2"/>
  <c r="K20" i="2"/>
  <c r="K19" i="2"/>
  <c r="K18" i="2"/>
  <c r="K16" i="2"/>
  <c r="K12" i="2"/>
  <c r="K10" i="2"/>
  <c r="K8" i="2"/>
  <c r="K7" i="2"/>
  <c r="K6" i="2"/>
  <c r="K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Pieter</author>
  </authors>
  <commentList>
    <comment ref="E2" authorId="0" shapeId="0" xr:uid="{2AF22336-8485-4E39-9F75-40E47E6AA356}">
      <text>
        <r>
          <rPr>
            <b/>
            <sz val="9"/>
            <color indexed="81"/>
            <rFont val="Tahoma"/>
            <family val="2"/>
          </rPr>
          <t>Pieter:</t>
        </r>
        <r>
          <rPr>
            <sz val="9"/>
            <color indexed="81"/>
            <rFont val="Tahoma"/>
            <family val="2"/>
          </rPr>
          <t xml:space="preserve">
fmax no effect, need to try again</t>
        </r>
      </text>
    </comment>
  </commentList>
</comments>
</file>

<file path=xl/sharedStrings.xml><?xml version="1.0" encoding="utf-8"?>
<sst xmlns="http://schemas.openxmlformats.org/spreadsheetml/2006/main" count="130" uniqueCount="57">
  <si>
    <t>fps</t>
  </si>
  <si>
    <t>mhz</t>
  </si>
  <si>
    <t>Benchmark</t>
  </si>
  <si>
    <t>Unit</t>
  </si>
  <si>
    <t>pts</t>
  </si>
  <si>
    <t>sec</t>
  </si>
  <si>
    <t>Stock</t>
  </si>
  <si>
    <t>°c</t>
  </si>
  <si>
    <t>w</t>
  </si>
  <si>
    <t>Effective CPU Clock</t>
  </si>
  <si>
    <t>Effective DRAM Clock</t>
  </si>
  <si>
    <t>vsamples</t>
  </si>
  <si>
    <t>points</t>
  </si>
  <si>
    <t>AVG VRM Temp</t>
  </si>
  <si>
    <t>AVG CPU Temp</t>
  </si>
  <si>
    <t>AVG CPU Voltage</t>
  </si>
  <si>
    <t>v</t>
  </si>
  <si>
    <t>SUPER PI 4M</t>
  </si>
  <si>
    <t>GEEKBENCH 5 SINGLE</t>
  </si>
  <si>
    <t>GEEKBENCH 5 MULTI</t>
  </si>
  <si>
    <t>HWBOT X265 4K</t>
  </si>
  <si>
    <t>3DMARK NIGHT RAID</t>
  </si>
  <si>
    <t>V-RAY 5</t>
  </si>
  <si>
    <t>AVG Water Temp</t>
  </si>
  <si>
    <t>Frequencies</t>
  </si>
  <si>
    <t>ROG REALBENCH V2.56</t>
  </si>
  <si>
    <t>1C</t>
  </si>
  <si>
    <t>Ryzen 7 5700G</t>
  </si>
  <si>
    <t>V-RAY 5 GPU CUDA</t>
  </si>
  <si>
    <t>vpaths</t>
  </si>
  <si>
    <t>FF XV (STANDARD, 1080P)</t>
  </si>
  <si>
    <t>Prime 95 (30min, No AVX)</t>
  </si>
  <si>
    <t>8C</t>
  </si>
  <si>
    <t>Prime 95 (30min, AVX + FM)</t>
  </si>
  <si>
    <t>CINEBENCH R20 - SINGLE</t>
  </si>
  <si>
    <t>CINEBENCH R20 - MULTI</t>
  </si>
  <si>
    <t>Effective GPU Clock</t>
  </si>
  <si>
    <t>GPU</t>
  </si>
  <si>
    <t>8C + AVX</t>
  </si>
  <si>
    <t>MEM</t>
  </si>
  <si>
    <t>FCLK</t>
  </si>
  <si>
    <t>UCLK</t>
  </si>
  <si>
    <t>Effective Fabric Clock</t>
  </si>
  <si>
    <t>AVG GPU Temp</t>
  </si>
  <si>
    <t>AVG CPU Package Power</t>
  </si>
  <si>
    <t>AVG GPU Voltage</t>
  </si>
  <si>
    <t>/</t>
  </si>
  <si>
    <t>AVG GPU ASIC Power</t>
  </si>
  <si>
    <t>AVG CPU VID (effective)</t>
  </si>
  <si>
    <t>PBO + DOCP + TURBO</t>
  </si>
  <si>
    <t>FMAX + DOCP + FCLK + XTREME</t>
  </si>
  <si>
    <t>280w power meter</t>
  </si>
  <si>
    <t>CS:GO FPS BENCH (1080P)</t>
  </si>
  <si>
    <t>4400/2500/2133
DOCP</t>
  </si>
  <si>
    <t>Manual PBO</t>
  </si>
  <si>
    <t>MANUAL + DOCP</t>
  </si>
  <si>
    <t>MANUAL PBO + DOCP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</si>
</sst>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3" xfId="0" applyFont="1" applyBorder="1" applyAlignment="1">
      <alignment vertical="center" wrapText="1"/>
    </xf>
    <xf numFmtId="0" fontId="3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/>
    <xf numFmtId="0" fontId="3" fillId="0" borderId="3" xfId="0" applyFont="1" applyBorder="1"/>
    <xf numFmtId="0" fontId="3" fillId="0" borderId="8" xfId="0" applyFont="1" applyBorder="1" applyAlignment="1">
      <alignment horizontal="left" indent="1"/>
    </xf>
    <xf numFmtId="0" fontId="4" fillId="0" borderId="8" xfId="0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9" fontId="5" fillId="0" borderId="8" xfId="1" applyFont="1" applyBorder="1" applyAlignment="1">
      <alignment horizontal="center"/>
    </xf>
    <xf numFmtId="10" fontId="5" fillId="0" borderId="12" xfId="1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10" fontId="5" fillId="0" borderId="8" xfId="1" applyNumberFormat="1" applyFont="1" applyBorder="1" applyAlignment="1">
      <alignment horizontal="center"/>
    </xf>
    <xf numFmtId="0" fontId="3" fillId="0" borderId="9" xfId="0" applyFont="1" applyBorder="1" applyAlignment="1">
      <alignment horizontal="left" indent="1"/>
    </xf>
    <xf numFmtId="3" fontId="4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9" fontId="5" fillId="0" borderId="9" xfId="1" applyFont="1" applyBorder="1" applyAlignment="1">
      <alignment horizontal="center"/>
    </xf>
    <xf numFmtId="10" fontId="5" fillId="0" borderId="13" xfId="1" applyNumberFormat="1" applyFont="1" applyBorder="1" applyAlignment="1">
      <alignment horizontal="center"/>
    </xf>
    <xf numFmtId="10" fontId="5" fillId="0" borderId="3" xfId="1" applyNumberFormat="1" applyFont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 indent="1"/>
    </xf>
    <xf numFmtId="2" fontId="4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5" fillId="0" borderId="10" xfId="1" applyFont="1" applyBorder="1" applyAlignment="1">
      <alignment horizontal="center"/>
    </xf>
    <xf numFmtId="10" fontId="5" fillId="0" borderId="11" xfId="1" applyNumberFormat="1" applyFont="1" applyBorder="1" applyAlignment="1">
      <alignment horizontal="center"/>
    </xf>
    <xf numFmtId="10" fontId="5" fillId="0" borderId="4" xfId="1" applyNumberFormat="1" applyFont="1" applyBorder="1" applyAlignment="1">
      <alignment horizontal="center"/>
    </xf>
    <xf numFmtId="10" fontId="5" fillId="0" borderId="10" xfId="1" applyNumberFormat="1" applyFont="1" applyBorder="1" applyAlignment="1">
      <alignment horizontal="center"/>
    </xf>
    <xf numFmtId="0" fontId="3" fillId="0" borderId="1" xfId="0" applyFont="1" applyBorder="1"/>
    <xf numFmtId="0" fontId="3" fillId="0" borderId="14" xfId="0" applyFont="1" applyBorder="1"/>
    <xf numFmtId="0" fontId="3" fillId="0" borderId="3" xfId="0" applyFont="1" applyBorder="1" applyAlignment="1">
      <alignment horizontal="left" indent="1"/>
    </xf>
    <xf numFmtId="1" fontId="4" fillId="0" borderId="8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3" fillId="0" borderId="3" xfId="0" quotePrefix="1" applyFont="1" applyBorder="1" applyAlignment="1">
      <alignment horizontal="left" indent="1"/>
    </xf>
    <xf numFmtId="164" fontId="3" fillId="0" borderId="9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3" fillId="0" borderId="4" xfId="0" quotePrefix="1" applyFont="1" applyBorder="1" applyAlignment="1">
      <alignment horizontal="left" indent="1"/>
    </xf>
    <xf numFmtId="165" fontId="4" fillId="0" borderId="10" xfId="0" applyNumberFormat="1" applyFont="1" applyBorder="1" applyAlignment="1">
      <alignment horizontal="center"/>
    </xf>
    <xf numFmtId="0" fontId="2" fillId="0" borderId="8" xfId="0" applyFont="1" applyBorder="1"/>
    <xf numFmtId="0" fontId="4" fillId="0" borderId="0" xfId="0" applyFont="1"/>
    <xf numFmtId="0" fontId="3" fillId="0" borderId="2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4" fillId="0" borderId="10" xfId="0" applyFont="1" applyBorder="1" applyAlignment="1">
      <alignment horizontal="center"/>
    </xf>
    <xf numFmtId="164" fontId="4" fillId="0" borderId="9" xfId="0" quotePrefix="1" applyNumberFormat="1" applyFont="1" applyBorder="1" applyAlignment="1">
      <alignment horizontal="center"/>
    </xf>
    <xf numFmtId="1" fontId="4" fillId="0" borderId="9" xfId="0" quotePrefix="1" applyNumberFormat="1" applyFont="1" applyBorder="1" applyAlignment="1">
      <alignment horizontal="center"/>
    </xf>
    <xf numFmtId="165" fontId="4" fillId="0" borderId="9" xfId="0" quotePrefix="1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64" fontId="3" fillId="0" borderId="9" xfId="0" quotePrefix="1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" fontId="3" fillId="0" borderId="9" xfId="0" quotePrefix="1" applyNumberFormat="1" applyFont="1" applyBorder="1" applyAlignment="1">
      <alignment horizontal="center"/>
    </xf>
    <xf numFmtId="165" fontId="3" fillId="0" borderId="9" xfId="0" quotePrefix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1B02373-538E-4F44-A209-4965EACFCB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44F-4F88-8C70-ABAE7CD7E0A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0C46FA3-7BF6-4AEE-91A3-DE53391A30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44F-4F88-8C70-ABAE7CD7E0A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FE2E44F-1897-43EE-B81C-9D76A6A862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44F-4F88-8C70-ABAE7CD7E0A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B9BC50C-6972-46FD-B161-12CE90E981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44F-4F88-8C70-ABAE7CD7E0A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1456345-26E1-42E6-A5EB-A5BF9DA352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44F-4F88-8C70-ABAE7CD7E0A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75A27A1-8CD7-40AE-A6AC-F87AB0AEDA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44F-4F88-8C70-ABAE7CD7E0A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1DF0D52-A2D8-44A8-98D9-DA5C7225238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44F-4F88-8C70-ABAE7CD7E0A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802E4B2-C228-498F-A178-AC6B64F139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44F-4F88-8C70-ABAE7CD7E0A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2145F88-8F76-4F27-8697-3FC17430EE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CC5-4366-BF72-35C3B6DB3A1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1FB067B-A3CA-4F53-9898-75F042E5EF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BEF-4BC2-992A-A0845141097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5E24C34-3868-4C72-94C5-9FE0CE86FF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F96-428B-BA68-B6719B2A890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0B2110D-42C7-429A-A99A-6AA992C22F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4B7-4A2D-9A42-F1EA853ED7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Poppins" panose="00000500000000000000" pitchFamily="50" charset="0"/>
                    <a:ea typeface="+mn-ea"/>
                    <a:cs typeface="Poppins" panose="00000500000000000000" pitchFamily="50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data!$B$5:$B$16</c:f>
              <c:strCache>
                <c:ptCount val="12"/>
                <c:pt idx="0">
                  <c:v>SUPER PI 4M</c:v>
                </c:pt>
                <c:pt idx="1">
                  <c:v>GEEKBENCH 5 SINGLE</c:v>
                </c:pt>
                <c:pt idx="2">
                  <c:v>GEEKBENCH 5 MULTI</c:v>
                </c:pt>
                <c:pt idx="3">
                  <c:v>HWBOT X265 4K</c:v>
                </c:pt>
                <c:pt idx="4">
                  <c:v>CINEBENCH R20 - SINGLE</c:v>
                </c:pt>
                <c:pt idx="5">
                  <c:v>CINEBENCH R20 - MULTI</c:v>
                </c:pt>
                <c:pt idx="6">
                  <c:v>V-RAY 5</c:v>
                </c:pt>
                <c:pt idx="7">
                  <c:v>V-RAY 5 GPU CUDA</c:v>
                </c:pt>
                <c:pt idx="8">
                  <c:v>ROG REALBENCH V2.56</c:v>
                </c:pt>
                <c:pt idx="9">
                  <c:v>3DMARK NIGHT RAID</c:v>
                </c:pt>
                <c:pt idx="10">
                  <c:v>CS:GO FPS BENCH (1080P)</c:v>
                </c:pt>
                <c:pt idx="11">
                  <c:v>FF XV (STANDARD, 1080P)</c:v>
                </c:pt>
              </c:strCache>
            </c:strRef>
          </c:cat>
          <c:val>
            <c:numRef>
              <c:f>data!$I$5:$I$16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data!$C$5:$C$16</c15:f>
                <c15:dlblRangeCache>
                  <c:ptCount val="12"/>
                  <c:pt idx="0">
                    <c:v>37.893</c:v>
                  </c:pt>
                  <c:pt idx="1">
                    <c:v>1,486</c:v>
                  </c:pt>
                  <c:pt idx="2">
                    <c:v>8,546</c:v>
                  </c:pt>
                  <c:pt idx="3">
                    <c:v>16.143</c:v>
                  </c:pt>
                  <c:pt idx="4">
                    <c:v>586</c:v>
                  </c:pt>
                  <c:pt idx="5">
                    <c:v>5,472</c:v>
                  </c:pt>
                  <c:pt idx="6">
                    <c:v>9,992</c:v>
                  </c:pt>
                  <c:pt idx="7">
                    <c:v>231</c:v>
                  </c:pt>
                  <c:pt idx="8">
                    <c:v>119,711</c:v>
                  </c:pt>
                  <c:pt idx="9">
                    <c:v>15,089</c:v>
                  </c:pt>
                  <c:pt idx="10">
                    <c:v>66.08</c:v>
                  </c:pt>
                  <c:pt idx="11">
                    <c:v>17.47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644F-4F88-8C70-ABAE7CD7E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2382736"/>
        <c:axId val="635574136"/>
      </c:barChart>
      <c:catAx>
        <c:axId val="47238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chemeClr val="tx1"/>
                </a:solidFill>
                <a:latin typeface="Poppins" panose="00000500000000000000" pitchFamily="50" charset="0"/>
                <a:ea typeface="+mn-ea"/>
                <a:cs typeface="Poppins" panose="00000500000000000000" pitchFamily="50" charset="0"/>
              </a:defRPr>
            </a:pPr>
            <a:endParaRPr lang="en-US"/>
          </a:p>
        </c:txPr>
        <c:crossAx val="635574136"/>
        <c:crosses val="autoZero"/>
        <c:auto val="1"/>
        <c:lblAlgn val="ctr"/>
        <c:lblOffset val="100"/>
        <c:noMultiLvlLbl val="0"/>
      </c:catAx>
      <c:valAx>
        <c:axId val="635574136"/>
        <c:scaling>
          <c:orientation val="minMax"/>
          <c:max val="1.6500000000000001"/>
          <c:min val="0.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Poppins" panose="00000500000000000000" pitchFamily="50" charset="0"/>
                <a:ea typeface="+mn-ea"/>
                <a:cs typeface="Poppins" panose="00000500000000000000" pitchFamily="50" charset="0"/>
              </a:defRPr>
            </a:pPr>
            <a:endParaRPr lang="en-US"/>
          </a:p>
        </c:txPr>
        <c:crossAx val="47238273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Poppins" panose="00000500000000000000" pitchFamily="50" charset="0"/>
          <a:ea typeface="+mn-ea"/>
          <a:cs typeface="Poppins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v>stock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7B1-4CFC-B9E7-3D2E45284DC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0A53A0A-478A-4F0E-B38F-046C6D9275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7B1-4CFC-B9E7-3D2E45284DC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BD5361C-2EBB-4097-BDEA-CA7D386754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7B1-4CFC-B9E7-3D2E45284DC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99DF80-E706-42DD-A3E1-876642D33B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7B1-4CFC-B9E7-3D2E45284DC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DEE789C-4CEC-4044-8BB1-BB2764E0E1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7B1-4CFC-B9E7-3D2E45284DC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C3BFA9C-7891-4E77-9DC5-86E062E582E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7B1-4CFC-B9E7-3D2E45284DC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AE9EDC4-1BDC-4FAF-BE9F-20AD460D09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7B1-4CFC-B9E7-3D2E45284DC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49A5915-C8EA-4EAD-9060-DAACC5C8C5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7B1-4CFC-B9E7-3D2E45284DC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853E18F-9CA4-4A83-A429-A83EB2A896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7B1-4CFC-B9E7-3D2E45284DC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FB7A772-122D-4BA5-ACB3-0BC62B307B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CF3-4EFF-BD7F-42924CCAC6F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6681ADB-9E66-43C4-99A8-C44C0FE6E8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C1FC-4C5C-827E-D31B30CA7C4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A7E1B39-143B-48C0-8106-F87A03735F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4346-4537-8259-2F7754A48BD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6A72129-501C-4853-8979-3067F26745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B051-4B12-91E5-6A13D37650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Poppins" panose="00000500000000000000" pitchFamily="50" charset="0"/>
                    <a:ea typeface="+mn-ea"/>
                    <a:cs typeface="Poppins" panose="00000500000000000000" pitchFamily="50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data!$I$5:$I$16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data!$C$5:$C$16</c15:f>
                <c15:dlblRangeCache>
                  <c:ptCount val="12"/>
                  <c:pt idx="0">
                    <c:v>37.893</c:v>
                  </c:pt>
                  <c:pt idx="1">
                    <c:v>1,486</c:v>
                  </c:pt>
                  <c:pt idx="2">
                    <c:v>8,546</c:v>
                  </c:pt>
                  <c:pt idx="3">
                    <c:v>16.143</c:v>
                  </c:pt>
                  <c:pt idx="4">
                    <c:v>586</c:v>
                  </c:pt>
                  <c:pt idx="5">
                    <c:v>5,472</c:v>
                  </c:pt>
                  <c:pt idx="6">
                    <c:v>9,992</c:v>
                  </c:pt>
                  <c:pt idx="7">
                    <c:v>231</c:v>
                  </c:pt>
                  <c:pt idx="8">
                    <c:v>119,711</c:v>
                  </c:pt>
                  <c:pt idx="9">
                    <c:v>15,089</c:v>
                  </c:pt>
                  <c:pt idx="10">
                    <c:v>66.08</c:v>
                  </c:pt>
                  <c:pt idx="11">
                    <c:v>17.47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87B1-4CFC-B9E7-3D2E45284DCE}"/>
            </c:ext>
          </c:extLst>
        </c:ser>
        <c:ser>
          <c:idx val="0"/>
          <c:order val="1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0718503937007877E-2"/>
                  <c:y val="1.1751998619315322E-17"/>
                </c:manualLayout>
              </c:layout>
              <c:tx>
                <c:rich>
                  <a:bodyPr/>
                  <a:lstStyle/>
                  <a:p>
                    <a:fld id="{218E4CFA-228F-4713-8ACB-2140732433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7B1-4CFC-B9E7-3D2E45284DCE}"/>
                </c:ext>
              </c:extLst>
            </c:dLbl>
            <c:dLbl>
              <c:idx val="1"/>
              <c:layout>
                <c:manualLayout>
                  <c:x val="2.8551509186351708E-2"/>
                  <c:y val="0"/>
                </c:manualLayout>
              </c:layout>
              <c:tx>
                <c:rich>
                  <a:bodyPr/>
                  <a:lstStyle/>
                  <a:p>
                    <a:fld id="{C6E93AF6-DBD8-4B3F-A6C0-764096A802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7B1-4CFC-B9E7-3D2E45284DC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C55E73A-C268-470B-9B9F-6858F65FE5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7B1-4CFC-B9E7-3D2E45284DC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B5F1B3F-EC62-40F9-9D44-A6EB659682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7B1-4CFC-B9E7-3D2E45284DCE}"/>
                </c:ext>
              </c:extLst>
            </c:dLbl>
            <c:dLbl>
              <c:idx val="4"/>
              <c:layout>
                <c:manualLayout>
                  <c:x val="4.0783615990308907E-2"/>
                  <c:y val="4.0379559786077168E-7"/>
                </c:manualLayout>
              </c:layout>
              <c:tx>
                <c:rich>
                  <a:bodyPr/>
                  <a:lstStyle/>
                  <a:p>
                    <a:fld id="{5A8341A5-22F9-4347-8096-AAB08D0B9D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7B1-4CFC-B9E7-3D2E45284DC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1237ACC-692E-4E61-9EBA-971FB9397A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7B1-4CFC-B9E7-3D2E45284DCE}"/>
                </c:ext>
              </c:extLst>
            </c:dLbl>
            <c:dLbl>
              <c:idx val="6"/>
              <c:layout>
                <c:manualLayout>
                  <c:x val="3.2450661215424996E-2"/>
                  <c:y val="0"/>
                </c:manualLayout>
              </c:layout>
              <c:tx>
                <c:rich>
                  <a:bodyPr/>
                  <a:lstStyle/>
                  <a:p>
                    <a:fld id="{95ED6FE1-5DA2-4AB0-9C54-6A590487A4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7B1-4CFC-B9E7-3D2E45284DC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3E2A952-5636-449D-8AD3-2DDB9C7B92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7B1-4CFC-B9E7-3D2E45284DC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6DE0527-C771-4616-B895-F45FFAE531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CF3-4EFF-BD7F-42924CCAC6F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6994483-5F23-4458-B8EC-90ABA625B8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1FC-4C5C-827E-D31B30CA7C4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EC1118F-FE3A-4CD2-94B1-B6F4F29A47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346-4537-8259-2F7754A48BD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FB505F1-6D3A-4A4B-B00A-29EEE90365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051-4B12-91E5-6A13D37650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Poppins" panose="00000500000000000000" pitchFamily="50" charset="0"/>
                    <a:ea typeface="+mn-ea"/>
                    <a:cs typeface="Poppins" panose="00000500000000000000" pitchFamily="50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data!$B$5:$B$16</c:f>
              <c:strCache>
                <c:ptCount val="12"/>
                <c:pt idx="0">
                  <c:v>SUPER PI 4M</c:v>
                </c:pt>
                <c:pt idx="1">
                  <c:v>GEEKBENCH 5 SINGLE</c:v>
                </c:pt>
                <c:pt idx="2">
                  <c:v>GEEKBENCH 5 MULTI</c:v>
                </c:pt>
                <c:pt idx="3">
                  <c:v>HWBOT X265 4K</c:v>
                </c:pt>
                <c:pt idx="4">
                  <c:v>CINEBENCH R20 - SINGLE</c:v>
                </c:pt>
                <c:pt idx="5">
                  <c:v>CINEBENCH R20 - MULTI</c:v>
                </c:pt>
                <c:pt idx="6">
                  <c:v>V-RAY 5</c:v>
                </c:pt>
                <c:pt idx="7">
                  <c:v>V-RAY 5 GPU CUDA</c:v>
                </c:pt>
                <c:pt idx="8">
                  <c:v>ROG REALBENCH V2.56</c:v>
                </c:pt>
                <c:pt idx="9">
                  <c:v>3DMARK NIGHT RAID</c:v>
                </c:pt>
                <c:pt idx="10">
                  <c:v>CS:GO FPS BENCH (1080P)</c:v>
                </c:pt>
                <c:pt idx="11">
                  <c:v>FF XV (STANDARD, 1080P)</c:v>
                </c:pt>
              </c:strCache>
            </c:strRef>
          </c:cat>
          <c:val>
            <c:numRef>
              <c:f>data!$J$5:$J$16</c:f>
              <c:numCache>
                <c:formatCode>0.00%</c:formatCode>
                <c:ptCount val="12"/>
                <c:pt idx="0">
                  <c:v>2.5354475592596515E-2</c:v>
                </c:pt>
                <c:pt idx="1">
                  <c:v>8.7483176312248556E-3</c:v>
                </c:pt>
                <c:pt idx="2">
                  <c:v>0.1123332553241283</c:v>
                </c:pt>
                <c:pt idx="3">
                  <c:v>0.11769807346837635</c:v>
                </c:pt>
                <c:pt idx="4">
                  <c:v>-1.3651877133105783E-2</c:v>
                </c:pt>
                <c:pt idx="5">
                  <c:v>3.8559941520467822E-2</c:v>
                </c:pt>
                <c:pt idx="6">
                  <c:v>1.4311449159327472E-2</c:v>
                </c:pt>
                <c:pt idx="7">
                  <c:v>6.0606060606060552E-2</c:v>
                </c:pt>
                <c:pt idx="8">
                  <c:v>0.2568185045651612</c:v>
                </c:pt>
                <c:pt idx="9">
                  <c:v>0.33971767512757634</c:v>
                </c:pt>
                <c:pt idx="10">
                  <c:v>0.45036319612590803</c:v>
                </c:pt>
                <c:pt idx="11">
                  <c:v>0.39038351459645115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data!$D$5:$D$16</c15:f>
                <c15:dlblRangeCache>
                  <c:ptCount val="12"/>
                  <c:pt idx="0">
                    <c:v>36.956</c:v>
                  </c:pt>
                  <c:pt idx="1">
                    <c:v>1,499</c:v>
                  </c:pt>
                  <c:pt idx="2">
                    <c:v>9,506</c:v>
                  </c:pt>
                  <c:pt idx="3">
                    <c:v>18.043</c:v>
                  </c:pt>
                  <c:pt idx="4">
                    <c:v>578</c:v>
                  </c:pt>
                  <c:pt idx="5">
                    <c:v>5,683</c:v>
                  </c:pt>
                  <c:pt idx="6">
                    <c:v>10,135</c:v>
                  </c:pt>
                  <c:pt idx="7">
                    <c:v>245</c:v>
                  </c:pt>
                  <c:pt idx="8">
                    <c:v>150,455</c:v>
                  </c:pt>
                  <c:pt idx="9">
                    <c:v>20,215</c:v>
                  </c:pt>
                  <c:pt idx="10">
                    <c:v>95.84</c:v>
                  </c:pt>
                  <c:pt idx="11">
                    <c:v>24.29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87B1-4CFC-B9E7-3D2E45284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2382736"/>
        <c:axId val="635574136"/>
      </c:barChart>
      <c:catAx>
        <c:axId val="47238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Poppins" panose="00000500000000000000" pitchFamily="50" charset="0"/>
                <a:ea typeface="+mn-ea"/>
                <a:cs typeface="Poppins" panose="00000500000000000000" pitchFamily="50" charset="0"/>
              </a:defRPr>
            </a:pPr>
            <a:endParaRPr lang="en-US"/>
          </a:p>
        </c:txPr>
        <c:crossAx val="635574136"/>
        <c:crosses val="autoZero"/>
        <c:auto val="1"/>
        <c:lblAlgn val="ctr"/>
        <c:lblOffset val="100"/>
        <c:noMultiLvlLbl val="0"/>
      </c:catAx>
      <c:valAx>
        <c:axId val="635574136"/>
        <c:scaling>
          <c:orientation val="minMax"/>
          <c:max val="1.6500000000000001"/>
          <c:min val="0.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Poppins" panose="00000500000000000000" pitchFamily="50" charset="0"/>
                <a:ea typeface="+mn-ea"/>
                <a:cs typeface="Poppins" panose="00000500000000000000" pitchFamily="50" charset="0"/>
              </a:defRPr>
            </a:pPr>
            <a:endParaRPr lang="en-US"/>
          </a:p>
        </c:txPr>
        <c:crossAx val="47238273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Poppins" panose="00000500000000000000" pitchFamily="50" charset="0"/>
          <a:ea typeface="+mn-ea"/>
          <a:cs typeface="Poppins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v>stock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10-4DB6-8782-85C69EBA0EA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14A7B62-89B9-44D2-8445-DC1338CC1B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110-4DB6-8782-85C69EBA0EA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10AD9C0-2832-4549-AFEF-890B0B7FAD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110-4DB6-8782-85C69EBA0E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F6F69C6-1EAD-4C98-BD87-F2E951EAA0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110-4DB6-8782-85C69EBA0E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5644184-D83D-48C2-903A-85FCCEF512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110-4DB6-8782-85C69EBA0E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00D4D9B-2D76-499C-9463-11E772E4F9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110-4DB6-8782-85C69EBA0E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3C22277-0E00-499C-8DEF-6CC511949C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110-4DB6-8782-85C69EBA0EA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9B71FCF-2681-4B26-9BDB-69D32EC8BA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110-4DB6-8782-85C69EBA0EA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246330B-5B46-4C95-8638-684FC416E0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110-4DB6-8782-85C69EBA0EA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86CEE34-19A1-4517-AF92-2676F37C4B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6A4-4CBB-A826-49552649A29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9DDD40D-D603-4938-B4B5-16A6C143EA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C94-4317-BFFB-B54C218905B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DCEE8C0-5616-45E3-B0B0-1A573ABFA2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2F3-47B1-A61F-39D3D1FE5B5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7244324-1191-48C6-B73A-60E6F1FE1D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695-4BB4-B74B-0AD47FA51A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Poppins" panose="00000500000000000000" pitchFamily="50" charset="0"/>
                    <a:ea typeface="+mn-ea"/>
                    <a:cs typeface="Poppins" panose="00000500000000000000" pitchFamily="50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data!$I$5:$I$16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data!$C$5:$C$16</c15:f>
                <c15:dlblRangeCache>
                  <c:ptCount val="12"/>
                  <c:pt idx="0">
                    <c:v>37.893</c:v>
                  </c:pt>
                  <c:pt idx="1">
                    <c:v>1,486</c:v>
                  </c:pt>
                  <c:pt idx="2">
                    <c:v>8,546</c:v>
                  </c:pt>
                  <c:pt idx="3">
                    <c:v>16.143</c:v>
                  </c:pt>
                  <c:pt idx="4">
                    <c:v>586</c:v>
                  </c:pt>
                  <c:pt idx="5">
                    <c:v>5,472</c:v>
                  </c:pt>
                  <c:pt idx="6">
                    <c:v>9,992</c:v>
                  </c:pt>
                  <c:pt idx="7">
                    <c:v>231</c:v>
                  </c:pt>
                  <c:pt idx="8">
                    <c:v>119,711</c:v>
                  </c:pt>
                  <c:pt idx="9">
                    <c:v>15,089</c:v>
                  </c:pt>
                  <c:pt idx="10">
                    <c:v>66.08</c:v>
                  </c:pt>
                  <c:pt idx="11">
                    <c:v>17.47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110-4DB6-8782-85C69EBA0EA0}"/>
            </c:ext>
          </c:extLst>
        </c:ser>
        <c:ser>
          <c:idx val="0"/>
          <c:order val="1"/>
          <c:spPr>
            <a:solidFill>
              <a:srgbClr val="00B050"/>
            </a:solidFill>
            <a:ln>
              <a:solidFill>
                <a:schemeClr val="accent1">
                  <a:alpha val="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031836765596602E-2"/>
                  <c:y val="2.0189779893038584E-7"/>
                </c:manualLayout>
              </c:layout>
              <c:tx>
                <c:rich>
                  <a:bodyPr/>
                  <a:lstStyle/>
                  <a:p>
                    <a:fld id="{E4256A55-F56D-41C1-84DB-FEBCA7B134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110-4DB6-8782-85C69EBA0EA0}"/>
                </c:ext>
              </c:extLst>
            </c:dLbl>
            <c:dLbl>
              <c:idx val="1"/>
              <c:layout>
                <c:manualLayout>
                  <c:x val="3.4794568948112253E-2"/>
                  <c:y val="0"/>
                </c:manualLayout>
              </c:layout>
              <c:tx>
                <c:rich>
                  <a:bodyPr/>
                  <a:lstStyle/>
                  <a:p>
                    <a:fld id="{E8DA8EB9-84C3-49FB-A066-3C907B2BA8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110-4DB6-8782-85C69EBA0EA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9477BF1-3E6C-47DA-A312-35993F2524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110-4DB6-8782-85C69EBA0E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B5A840D-A671-4016-ADAC-A5C40A5F9F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110-4DB6-8782-85C69EBA0EA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4543CD0-6BCF-416A-B0C5-EFE9CECBE9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110-4DB6-8782-85C69EBA0EA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36BE23F-8497-4379-983D-D83070AADA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110-4DB6-8782-85C69EBA0EA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E85BCC9-16F6-4330-9FDD-F6CB22B6FA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110-4DB6-8782-85C69EBA0EA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1388D02-948A-43A4-BB46-C56E081DDB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110-4DB6-8782-85C69EBA0EA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DCEF8BB-5C68-4148-A2BC-8C2BC7F436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6A4-4CBB-A826-49552649A29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5CF08CE-F7D0-4269-8151-9BBFBEFB12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C94-4317-BFFB-B54C218905B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D19CC6D-C52D-4EB7-B229-DC367FC267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2F3-47B1-A61F-39D3D1FE5B5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2FD28D1-A186-4853-9C4A-EC4E937EF8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695-4BB4-B74B-0AD47FA51A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Poppins" panose="00000500000000000000" pitchFamily="50" charset="0"/>
                    <a:ea typeface="+mn-ea"/>
                    <a:cs typeface="Poppins" panose="00000500000000000000" pitchFamily="50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data!$B$5:$B$16</c:f>
              <c:strCache>
                <c:ptCount val="12"/>
                <c:pt idx="0">
                  <c:v>SUPER PI 4M</c:v>
                </c:pt>
                <c:pt idx="1">
                  <c:v>GEEKBENCH 5 SINGLE</c:v>
                </c:pt>
                <c:pt idx="2">
                  <c:v>GEEKBENCH 5 MULTI</c:v>
                </c:pt>
                <c:pt idx="3">
                  <c:v>HWBOT X265 4K</c:v>
                </c:pt>
                <c:pt idx="4">
                  <c:v>CINEBENCH R20 - SINGLE</c:v>
                </c:pt>
                <c:pt idx="5">
                  <c:v>CINEBENCH R20 - MULTI</c:v>
                </c:pt>
                <c:pt idx="6">
                  <c:v>V-RAY 5</c:v>
                </c:pt>
                <c:pt idx="7">
                  <c:v>V-RAY 5 GPU CUDA</c:v>
                </c:pt>
                <c:pt idx="8">
                  <c:v>ROG REALBENCH V2.56</c:v>
                </c:pt>
                <c:pt idx="9">
                  <c:v>3DMARK NIGHT RAID</c:v>
                </c:pt>
                <c:pt idx="10">
                  <c:v>CS:GO FPS BENCH (1080P)</c:v>
                </c:pt>
                <c:pt idx="11">
                  <c:v>FF XV (STANDARD, 1080P)</c:v>
                </c:pt>
              </c:strCache>
            </c:strRef>
          </c:cat>
          <c:val>
            <c:numRef>
              <c:f>data!$K$5:$K$16</c:f>
              <c:numCache>
                <c:formatCode>0.00%</c:formatCode>
                <c:ptCount val="12"/>
                <c:pt idx="0">
                  <c:v>3.1916342147545018E-2</c:v>
                </c:pt>
                <c:pt idx="1">
                  <c:v>2.2880215343203281E-2</c:v>
                </c:pt>
                <c:pt idx="2">
                  <c:v>0.12953428504563536</c:v>
                </c:pt>
                <c:pt idx="3">
                  <c:v>0.14879514340581057</c:v>
                </c:pt>
                <c:pt idx="4">
                  <c:v>-1.3651877133105783E-2</c:v>
                </c:pt>
                <c:pt idx="5">
                  <c:v>4.0570175438596534E-2</c:v>
                </c:pt>
                <c:pt idx="6">
                  <c:v>3.0124099279423611E-2</c:v>
                </c:pt>
                <c:pt idx="7">
                  <c:v>6.0606060606060552E-2</c:v>
                </c:pt>
                <c:pt idx="8">
                  <c:v>0.41145759370483925</c:v>
                </c:pt>
                <c:pt idx="9">
                  <c:v>0.3835244217641991</c:v>
                </c:pt>
                <c:pt idx="10">
                  <c:v>0.55644673123486688</c:v>
                </c:pt>
                <c:pt idx="11">
                  <c:v>0.44132799084144247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data!$E$5:$E$16</c15:f>
                <c15:dlblRangeCache>
                  <c:ptCount val="12"/>
                  <c:pt idx="0">
                    <c:v>36.721</c:v>
                  </c:pt>
                  <c:pt idx="1">
                    <c:v>1,520</c:v>
                  </c:pt>
                  <c:pt idx="2">
                    <c:v>9,653</c:v>
                  </c:pt>
                  <c:pt idx="3">
                    <c:v>18.545</c:v>
                  </c:pt>
                  <c:pt idx="4">
                    <c:v>578</c:v>
                  </c:pt>
                  <c:pt idx="5">
                    <c:v>5,694</c:v>
                  </c:pt>
                  <c:pt idx="6">
                    <c:v>10,293</c:v>
                  </c:pt>
                  <c:pt idx="7">
                    <c:v>245</c:v>
                  </c:pt>
                  <c:pt idx="8">
                    <c:v>168,967</c:v>
                  </c:pt>
                  <c:pt idx="9">
                    <c:v>20,876</c:v>
                  </c:pt>
                  <c:pt idx="10">
                    <c:v>102.85</c:v>
                  </c:pt>
                  <c:pt idx="11">
                    <c:v>25.18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D110-4DB6-8782-85C69EBA0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2382736"/>
        <c:axId val="635574136"/>
      </c:barChart>
      <c:catAx>
        <c:axId val="47238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Poppins" panose="00000500000000000000" pitchFamily="50" charset="0"/>
                <a:ea typeface="+mn-ea"/>
                <a:cs typeface="Poppins" panose="00000500000000000000" pitchFamily="50" charset="0"/>
              </a:defRPr>
            </a:pPr>
            <a:endParaRPr lang="en-US"/>
          </a:p>
        </c:txPr>
        <c:crossAx val="635574136"/>
        <c:crosses val="autoZero"/>
        <c:auto val="1"/>
        <c:lblAlgn val="ctr"/>
        <c:lblOffset val="100"/>
        <c:noMultiLvlLbl val="0"/>
      </c:catAx>
      <c:valAx>
        <c:axId val="635574136"/>
        <c:scaling>
          <c:orientation val="minMax"/>
          <c:max val="1.6500000000000001"/>
          <c:min val="0.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Poppins" panose="00000500000000000000" pitchFamily="50" charset="0"/>
                <a:ea typeface="+mn-ea"/>
                <a:cs typeface="Poppins" panose="00000500000000000000" pitchFamily="50" charset="0"/>
              </a:defRPr>
            </a:pPr>
            <a:endParaRPr lang="en-US"/>
          </a:p>
        </c:txPr>
        <c:crossAx val="47238273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Poppins" panose="00000500000000000000" pitchFamily="50" charset="0"/>
          <a:ea typeface="+mn-ea"/>
          <a:cs typeface="Poppins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v>stock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23B-4C2C-8D35-9CFA8DC96FB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3B-4C2C-8D35-9CFA8DC96FB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23B-4C2C-8D35-9CFA8DC96FB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58F7669-15E6-4CDB-8BC6-74AFB1C3D8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23B-4C2C-8D35-9CFA8DC96F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86DFEB-BD07-4AA4-9ABB-C8620BAA03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23B-4C2C-8D35-9CFA8DC96FB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1153516-66BA-45AC-9B59-0D4577E425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23B-4C2C-8D35-9CFA8DC96F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DF95514-E735-4902-B367-534F7BAB00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23B-4C2C-8D35-9CFA8DC96FB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FA6011F-7C4D-4D0D-B0DE-99BD02965A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23B-4C2C-8D35-9CFA8DC96FB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98349D4-1DC0-4EBA-A7EF-2AE1FCE99A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23B-4C2C-8D35-9CFA8DC96FB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52AFC51-A549-4158-8D6C-8074574EA0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23B-4C2C-8D35-9CFA8DC96FB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D56EF1E-2AA1-427E-B791-29E0A4677D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23B-4C2C-8D35-9CFA8DC96FB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B027D85-4D6D-48AB-894C-8AD73ABB05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23B-4C2C-8D35-9CFA8DC96FB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B6AEF1C-C2B4-4C30-97DA-2850989DBC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532-45B2-B410-7852F8D3072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8EC27EA-21C3-4948-B731-3ECEB5935C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4F52-46BB-A8B5-777B7770E8D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6A7035B-EB5E-4314-A069-934D5FA60C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C8DE-4B65-9F56-24655ECD2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Poppins" panose="00000500000000000000" pitchFamily="50" charset="0"/>
                    <a:ea typeface="+mn-ea"/>
                    <a:cs typeface="Poppins" panose="00000500000000000000" pitchFamily="50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data!$I$5:$I$16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data!$C$5:$C$16</c15:f>
                <c15:dlblRangeCache>
                  <c:ptCount val="12"/>
                  <c:pt idx="0">
                    <c:v>37.893</c:v>
                  </c:pt>
                  <c:pt idx="1">
                    <c:v>1,486</c:v>
                  </c:pt>
                  <c:pt idx="2">
                    <c:v>8,546</c:v>
                  </c:pt>
                  <c:pt idx="3">
                    <c:v>16.143</c:v>
                  </c:pt>
                  <c:pt idx="4">
                    <c:v>586</c:v>
                  </c:pt>
                  <c:pt idx="5">
                    <c:v>5,472</c:v>
                  </c:pt>
                  <c:pt idx="6">
                    <c:v>9,992</c:v>
                  </c:pt>
                  <c:pt idx="7">
                    <c:v>231</c:v>
                  </c:pt>
                  <c:pt idx="8">
                    <c:v>119,711</c:v>
                  </c:pt>
                  <c:pt idx="9">
                    <c:v>15,089</c:v>
                  </c:pt>
                  <c:pt idx="10">
                    <c:v>66.08</c:v>
                  </c:pt>
                  <c:pt idx="11">
                    <c:v>17.47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123B-4C2C-8D35-9CFA8DC96FBB}"/>
            </c:ext>
          </c:extLst>
        </c:ser>
        <c:ser>
          <c:idx val="0"/>
          <c:order val="1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6205708661417261E-2"/>
                  <c:y val="1.1751998619315322E-17"/>
                </c:manualLayout>
              </c:layout>
              <c:tx>
                <c:rich>
                  <a:bodyPr/>
                  <a:lstStyle/>
                  <a:p>
                    <a:fld id="{AD1F704D-D22A-4FB0-B9D5-28B5532CF0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23B-4C2C-8D35-9CFA8DC96F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6A09C45-FEFE-4C6F-A39E-0EEB5DF04C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23B-4C2C-8D35-9CFA8DC96FB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27C28AF-D2BE-4F91-8575-B87958F973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23B-4C2C-8D35-9CFA8DC96F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B2D0BFC-6FC1-4476-AB23-1682945E8BF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23B-4C2C-8D35-9CFA8DC96FB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9D1583A-F404-4FED-B68F-DFF1745B65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23B-4C2C-8D35-9CFA8DC96FB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F098F95-1AC5-456F-895C-8F701484EF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23B-4C2C-8D35-9CFA8DC96FBB}"/>
                </c:ext>
              </c:extLst>
            </c:dLbl>
            <c:dLbl>
              <c:idx val="6"/>
              <c:layout>
                <c:manualLayout>
                  <c:x val="4.6495053502927521E-2"/>
                  <c:y val="0"/>
                </c:manualLayout>
              </c:layout>
              <c:tx>
                <c:rich>
                  <a:bodyPr/>
                  <a:lstStyle/>
                  <a:p>
                    <a:fld id="{3959FD2E-FFB1-4428-89BF-1BC52F3D50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23B-4C2C-8D35-9CFA8DC96FB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1F127D0-69FA-419C-AA36-DBA4590B5F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23B-4C2C-8D35-9CFA8DC96FB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57BD45B-CF4C-4310-B562-1F732AAAB5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23B-4C2C-8D35-9CFA8DC96FB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C670680-9D4B-4DFC-B3E1-8B81BF7463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532-45B2-B410-7852F8D3072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005B637-0ABE-4A36-A181-4FFD84ACF1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F52-46BB-A8B5-777B7770E8D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BED3C08-F85B-4A64-97B9-3F0DBE3D1D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8DE-4B65-9F56-24655ECD2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Poppins" panose="00000500000000000000" pitchFamily="50" charset="0"/>
                    <a:ea typeface="+mn-ea"/>
                    <a:cs typeface="Poppins" panose="00000500000000000000" pitchFamily="50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data!$B$5:$B$16</c:f>
              <c:strCache>
                <c:ptCount val="12"/>
                <c:pt idx="0">
                  <c:v>SUPER PI 4M</c:v>
                </c:pt>
                <c:pt idx="1">
                  <c:v>GEEKBENCH 5 SINGLE</c:v>
                </c:pt>
                <c:pt idx="2">
                  <c:v>GEEKBENCH 5 MULTI</c:v>
                </c:pt>
                <c:pt idx="3">
                  <c:v>HWBOT X265 4K</c:v>
                </c:pt>
                <c:pt idx="4">
                  <c:v>CINEBENCH R20 - SINGLE</c:v>
                </c:pt>
                <c:pt idx="5">
                  <c:v>CINEBENCH R20 - MULTI</c:v>
                </c:pt>
                <c:pt idx="6">
                  <c:v>V-RAY 5</c:v>
                </c:pt>
                <c:pt idx="7">
                  <c:v>V-RAY 5 GPU CUDA</c:v>
                </c:pt>
                <c:pt idx="8">
                  <c:v>ROG REALBENCH V2.56</c:v>
                </c:pt>
                <c:pt idx="9">
                  <c:v>3DMARK NIGHT RAID</c:v>
                </c:pt>
                <c:pt idx="10">
                  <c:v>CS:GO FPS BENCH (1080P)</c:v>
                </c:pt>
                <c:pt idx="11">
                  <c:v>FF XV (STANDARD, 1080P)</c:v>
                </c:pt>
              </c:strCache>
            </c:strRef>
          </c:cat>
          <c:val>
            <c:numRef>
              <c:f>data!$L$5:$L$16</c:f>
              <c:numCache>
                <c:formatCode>0.00%</c:formatCode>
                <c:ptCount val="12"/>
                <c:pt idx="0">
                  <c:v>-1.0213143872113584E-2</c:v>
                </c:pt>
                <c:pt idx="1">
                  <c:v>-8.7483176312247446E-3</c:v>
                </c:pt>
                <c:pt idx="2">
                  <c:v>0.13245963023636786</c:v>
                </c:pt>
                <c:pt idx="3">
                  <c:v>0.13101653967663984</c:v>
                </c:pt>
                <c:pt idx="4">
                  <c:v>-4.6075085324232101E-2</c:v>
                </c:pt>
                <c:pt idx="5">
                  <c:v>4.9707602339181367E-2</c:v>
                </c:pt>
                <c:pt idx="6">
                  <c:v>3.6829463570856591E-2</c:v>
                </c:pt>
                <c:pt idx="7">
                  <c:v>7.7922077922077948E-2</c:v>
                </c:pt>
                <c:pt idx="8">
                  <c:v>0.32228450184193602</c:v>
                </c:pt>
                <c:pt idx="9">
                  <c:v>0.44403207634700781</c:v>
                </c:pt>
                <c:pt idx="10">
                  <c:v>0.59049636803874095</c:v>
                </c:pt>
                <c:pt idx="11">
                  <c:v>0.47395535203205497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data!$F$5:$F$16</c15:f>
                <c15:dlblRangeCache>
                  <c:ptCount val="12"/>
                  <c:pt idx="0">
                    <c:v>38.284</c:v>
                  </c:pt>
                  <c:pt idx="1">
                    <c:v>1,473</c:v>
                  </c:pt>
                  <c:pt idx="2">
                    <c:v>9,678</c:v>
                  </c:pt>
                  <c:pt idx="3">
                    <c:v>18.258</c:v>
                  </c:pt>
                  <c:pt idx="4">
                    <c:v>559</c:v>
                  </c:pt>
                  <c:pt idx="5">
                    <c:v>5,744</c:v>
                  </c:pt>
                  <c:pt idx="6">
                    <c:v>10,360</c:v>
                  </c:pt>
                  <c:pt idx="7">
                    <c:v>249</c:v>
                  </c:pt>
                  <c:pt idx="8">
                    <c:v>158,292</c:v>
                  </c:pt>
                  <c:pt idx="9">
                    <c:v>21,789</c:v>
                  </c:pt>
                  <c:pt idx="10">
                    <c:v>105.10</c:v>
                  </c:pt>
                  <c:pt idx="11">
                    <c:v>25.75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123B-4C2C-8D35-9CFA8DC96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2382736"/>
        <c:axId val="635574136"/>
      </c:barChart>
      <c:catAx>
        <c:axId val="47238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Poppins" panose="00000500000000000000" pitchFamily="50" charset="0"/>
                <a:ea typeface="+mn-ea"/>
                <a:cs typeface="Poppins" panose="00000500000000000000" pitchFamily="50" charset="0"/>
              </a:defRPr>
            </a:pPr>
            <a:endParaRPr lang="en-US"/>
          </a:p>
        </c:txPr>
        <c:crossAx val="635574136"/>
        <c:crosses val="autoZero"/>
        <c:auto val="1"/>
        <c:lblAlgn val="ctr"/>
        <c:lblOffset val="100"/>
        <c:noMultiLvlLbl val="0"/>
      </c:catAx>
      <c:valAx>
        <c:axId val="635574136"/>
        <c:scaling>
          <c:orientation val="minMax"/>
          <c:max val="1.6500000000000001"/>
          <c:min val="0.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Poppins" panose="00000500000000000000" pitchFamily="50" charset="0"/>
                <a:ea typeface="+mn-ea"/>
                <a:cs typeface="Poppins" panose="00000500000000000000" pitchFamily="50" charset="0"/>
              </a:defRPr>
            </a:pPr>
            <a:endParaRPr lang="en-US"/>
          </a:p>
        </c:txPr>
        <c:crossAx val="47238273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Poppins" panose="00000500000000000000" pitchFamily="50" charset="0"/>
          <a:ea typeface="+mn-ea"/>
          <a:cs typeface="Poppins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v>stock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3C5B27B-E5CC-46D7-806E-A4A6CA4BA7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BB9-421F-83C3-C229E133C0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46974B2-F58F-47A4-AAE8-63F8822C35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BB9-421F-83C3-C229E133C0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8C38F3-C7CF-4C2F-9D78-C244EEFBC1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BB9-421F-83C3-C229E133C0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16A04A2-5EF8-41FF-8508-EAA0EDF9E4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BB9-421F-83C3-C229E133C0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498D336-B7D9-44E9-81AE-3F55CF8C46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BB9-421F-83C3-C229E133C0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87CE481-3E78-488C-8E48-93D543AD20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BB9-421F-83C3-C229E133C0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1F9697E-6E06-44E4-9605-AC4EBCF664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BB9-421F-83C3-C229E133C0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99A45A9-488C-4F4B-85FF-1BED46B430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BB9-421F-83C3-C229E133C0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10BC079-3515-4E6D-919A-706554C3EE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C7EA-4EBC-AD45-E4D09125A3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DDF04CB-8363-4A53-B01F-6A0527CE75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B415-453F-9B02-CCB917AA281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94CE6-BDB4-4A4F-B4CA-B000531B45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A78-4FAF-90D9-FF61DE83231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93A7C98-B2B6-47B2-B1F2-01844FEF17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B80-4353-8358-86AB002E75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Poppins" panose="00000500000000000000" pitchFamily="50" charset="0"/>
                    <a:ea typeface="+mn-ea"/>
                    <a:cs typeface="Poppins" panose="00000500000000000000" pitchFamily="50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data!$I$5:$I$16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data!$C$5:$C$16</c15:f>
                <c15:dlblRangeCache>
                  <c:ptCount val="12"/>
                  <c:pt idx="0">
                    <c:v>37.893</c:v>
                  </c:pt>
                  <c:pt idx="1">
                    <c:v>1,486</c:v>
                  </c:pt>
                  <c:pt idx="2">
                    <c:v>8,546</c:v>
                  </c:pt>
                  <c:pt idx="3">
                    <c:v>16.143</c:v>
                  </c:pt>
                  <c:pt idx="4">
                    <c:v>586</c:v>
                  </c:pt>
                  <c:pt idx="5">
                    <c:v>5,472</c:v>
                  </c:pt>
                  <c:pt idx="6">
                    <c:v>9,992</c:v>
                  </c:pt>
                  <c:pt idx="7">
                    <c:v>231</c:v>
                  </c:pt>
                  <c:pt idx="8">
                    <c:v>119,711</c:v>
                  </c:pt>
                  <c:pt idx="9">
                    <c:v>15,089</c:v>
                  </c:pt>
                  <c:pt idx="10">
                    <c:v>66.08</c:v>
                  </c:pt>
                  <c:pt idx="11">
                    <c:v>17.47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BB9-421F-83C3-C229E133C0AE}"/>
            </c:ext>
          </c:extLst>
        </c:ser>
        <c:ser>
          <c:idx val="0"/>
          <c:order val="1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4520FBF-8F38-408F-95E4-5567BC0EB2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BB9-421F-83C3-C229E133C0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586024C-D663-4998-8ADD-F8D2A3B082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BB9-421F-83C3-C229E133C0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8DCBBD8-76A0-4201-A14C-6424C08899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BB9-421F-83C3-C229E133C0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396862F-6F1A-4739-AFEC-A6D9D8C629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BB9-421F-83C3-C229E133C0AE}"/>
                </c:ext>
              </c:extLst>
            </c:dLbl>
            <c:dLbl>
              <c:idx val="4"/>
              <c:layout>
                <c:manualLayout>
                  <c:x val="2.9750403795679326E-2"/>
                  <c:y val="9.4015988954522573E-17"/>
                </c:manualLayout>
              </c:layout>
              <c:tx>
                <c:rich>
                  <a:bodyPr/>
                  <a:lstStyle/>
                  <a:p>
                    <a:fld id="{2CA101EE-3AA1-4822-960D-1B4BB6EA59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BB9-421F-83C3-C229E133C0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EF5B121-7964-4119-87DE-EA985B649F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BB9-421F-83C3-C229E133C0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2E18983-3EDD-49CB-8716-A2B5E3997D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BB9-421F-83C3-C229E133C0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C904891-8862-4801-96BA-1AFBD83A3D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BB9-421F-83C3-C229E133C0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E7D70BC-FD34-43C7-AE71-A9BCFF3C4C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7EA-4EBC-AD45-E4D09125A3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2D1B2BD-BA69-4DB8-8723-58F4CFB109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15-453F-9B02-CCB917AA281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84131ED-266B-459D-9573-CC95FC219C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A78-4FAF-90D9-FF61DE83231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51144F6-2502-4464-AFDE-2A83C0F018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B80-4353-8358-86AB002E75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Poppins" panose="00000500000000000000" pitchFamily="50" charset="0"/>
                    <a:ea typeface="+mn-ea"/>
                    <a:cs typeface="Poppins" panose="00000500000000000000" pitchFamily="50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data!$B$5:$B$16</c:f>
              <c:strCache>
                <c:ptCount val="12"/>
                <c:pt idx="0">
                  <c:v>SUPER PI 4M</c:v>
                </c:pt>
                <c:pt idx="1">
                  <c:v>GEEKBENCH 5 SINGLE</c:v>
                </c:pt>
                <c:pt idx="2">
                  <c:v>GEEKBENCH 5 MULTI</c:v>
                </c:pt>
                <c:pt idx="3">
                  <c:v>HWBOT X265 4K</c:v>
                </c:pt>
                <c:pt idx="4">
                  <c:v>CINEBENCH R20 - SINGLE</c:v>
                </c:pt>
                <c:pt idx="5">
                  <c:v>CINEBENCH R20 - MULTI</c:v>
                </c:pt>
                <c:pt idx="6">
                  <c:v>V-RAY 5</c:v>
                </c:pt>
                <c:pt idx="7">
                  <c:v>V-RAY 5 GPU CUDA</c:v>
                </c:pt>
                <c:pt idx="8">
                  <c:v>ROG REALBENCH V2.56</c:v>
                </c:pt>
                <c:pt idx="9">
                  <c:v>3DMARK NIGHT RAID</c:v>
                </c:pt>
                <c:pt idx="10">
                  <c:v>CS:GO FPS BENCH (1080P)</c:v>
                </c:pt>
                <c:pt idx="11">
                  <c:v>FF XV (STANDARD, 1080P)</c:v>
                </c:pt>
              </c:strCache>
            </c:strRef>
          </c:cat>
          <c:val>
            <c:numRef>
              <c:f>data!$M$5:$M$16</c:f>
              <c:numCache>
                <c:formatCode>0.00%</c:formatCode>
                <c:ptCount val="12"/>
                <c:pt idx="0">
                  <c:v>7.0635436385726003E-2</c:v>
                </c:pt>
                <c:pt idx="1">
                  <c:v>6.6621803499327115E-2</c:v>
                </c:pt>
                <c:pt idx="2">
                  <c:v>0.16253217879709814</c:v>
                </c:pt>
                <c:pt idx="3">
                  <c:v>0.17437898779656802</c:v>
                </c:pt>
                <c:pt idx="4">
                  <c:v>2.9010238907849928E-2</c:v>
                </c:pt>
                <c:pt idx="5">
                  <c:v>7.8033625730994149E-2</c:v>
                </c:pt>
                <c:pt idx="6">
                  <c:v>7.2558046437149804E-2</c:v>
                </c:pt>
                <c:pt idx="7">
                  <c:v>9.9567099567099637E-2</c:v>
                </c:pt>
                <c:pt idx="8">
                  <c:v>0.49489186457384871</c:v>
                </c:pt>
                <c:pt idx="9">
                  <c:v>0.45987142951819204</c:v>
                </c:pt>
                <c:pt idx="10">
                  <c:v>0.60789951573849876</c:v>
                </c:pt>
                <c:pt idx="11">
                  <c:v>0.48769318832283926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data!$G$5:$G$16</c15:f>
                <c15:dlblRangeCache>
                  <c:ptCount val="12"/>
                  <c:pt idx="0">
                    <c:v>35.393</c:v>
                  </c:pt>
                  <c:pt idx="1">
                    <c:v>1,585</c:v>
                  </c:pt>
                  <c:pt idx="2">
                    <c:v>9,935</c:v>
                  </c:pt>
                  <c:pt idx="3">
                    <c:v>18.958</c:v>
                  </c:pt>
                  <c:pt idx="4">
                    <c:v>603</c:v>
                  </c:pt>
                  <c:pt idx="5">
                    <c:v>5,899</c:v>
                  </c:pt>
                  <c:pt idx="6">
                    <c:v>10,717</c:v>
                  </c:pt>
                  <c:pt idx="7">
                    <c:v>254</c:v>
                  </c:pt>
                  <c:pt idx="8">
                    <c:v>178,955</c:v>
                  </c:pt>
                  <c:pt idx="9">
                    <c:v>22,028</c:v>
                  </c:pt>
                  <c:pt idx="10">
                    <c:v>106.25</c:v>
                  </c:pt>
                  <c:pt idx="11">
                    <c:v>25.99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BB9-421F-83C3-C229E133C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2382736"/>
        <c:axId val="635574136"/>
      </c:barChart>
      <c:catAx>
        <c:axId val="47238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Poppins" panose="00000500000000000000" pitchFamily="50" charset="0"/>
                <a:ea typeface="+mn-ea"/>
                <a:cs typeface="Poppins" panose="00000500000000000000" pitchFamily="50" charset="0"/>
              </a:defRPr>
            </a:pPr>
            <a:endParaRPr lang="en-US"/>
          </a:p>
        </c:txPr>
        <c:crossAx val="635574136"/>
        <c:crosses val="autoZero"/>
        <c:auto val="1"/>
        <c:lblAlgn val="ctr"/>
        <c:lblOffset val="100"/>
        <c:noMultiLvlLbl val="0"/>
      </c:catAx>
      <c:valAx>
        <c:axId val="635574136"/>
        <c:scaling>
          <c:orientation val="minMax"/>
          <c:max val="1.6500000000000001"/>
          <c:min val="0.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Poppins" panose="00000500000000000000" pitchFamily="50" charset="0"/>
                <a:ea typeface="+mn-ea"/>
                <a:cs typeface="Poppins" panose="00000500000000000000" pitchFamily="50" charset="0"/>
              </a:defRPr>
            </a:pPr>
            <a:endParaRPr lang="en-US"/>
          </a:p>
        </c:txPr>
        <c:crossAx val="47238273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Poppins" panose="00000500000000000000" pitchFamily="50" charset="0"/>
          <a:ea typeface="+mn-ea"/>
          <a:cs typeface="Poppins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006864-96E2-46B4-AA91-FC07A34F9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9BEC51-D1A2-46F7-83A2-E6F30BBCF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E6EC0C-650D-4DCD-B714-A6CA1D2D0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FF1DCF-52D3-4CD3-8EA1-F2193E539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8A5923-C33E-43B8-95C2-FD80EA3DD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A245-531D-4D12-9384-6120B6DAC366}">
  <sheetPr codeName="Sheet1"/>
  <dimension ref="B2:M54"/>
  <sheetViews>
    <sheetView tabSelected="1" workbookViewId="0">
      <selection activeCell="E14" sqref="E14"/>
    </sheetView>
  </sheetViews>
  <sheetFormatPr defaultRowHeight="12.75" x14ac:dyDescent="0.2"/>
  <cols>
    <col min="1" max="1" width="9.140625" style="2"/>
    <col min="2" max="2" width="26.7109375" style="2" bestFit="1" customWidth="1"/>
    <col min="3" max="3" width="7.5703125" style="2" bestFit="1" customWidth="1"/>
    <col min="4" max="7" width="15.7109375" style="2" customWidth="1"/>
    <col min="8" max="8" width="9.42578125" style="2" bestFit="1" customWidth="1"/>
    <col min="9" max="9" width="7.85546875" style="2" bestFit="1" customWidth="1"/>
    <col min="10" max="13" width="15.7109375" style="2" customWidth="1"/>
    <col min="14" max="56" width="9.140625" style="2" customWidth="1"/>
    <col min="57" max="16384" width="9.140625" style="2"/>
  </cols>
  <sheetData>
    <row r="2" spans="2:13" ht="14.25" customHeight="1" x14ac:dyDescent="0.2">
      <c r="B2" s="73" t="s">
        <v>27</v>
      </c>
      <c r="C2" s="1"/>
      <c r="D2" s="75" t="s">
        <v>49</v>
      </c>
      <c r="E2" s="75" t="s">
        <v>50</v>
      </c>
      <c r="F2" s="75" t="s">
        <v>53</v>
      </c>
      <c r="G2" s="75" t="s">
        <v>54</v>
      </c>
      <c r="J2" s="75" t="s">
        <v>49</v>
      </c>
      <c r="K2" s="75" t="s">
        <v>50</v>
      </c>
      <c r="L2" s="75" t="s">
        <v>55</v>
      </c>
      <c r="M2" s="75" t="s">
        <v>56</v>
      </c>
    </row>
    <row r="3" spans="2:13" x14ac:dyDescent="0.2">
      <c r="B3" s="74"/>
      <c r="C3" s="3" t="s">
        <v>6</v>
      </c>
      <c r="D3" s="76"/>
      <c r="E3" s="76"/>
      <c r="F3" s="76"/>
      <c r="G3" s="76"/>
      <c r="H3" s="4" t="s">
        <v>3</v>
      </c>
      <c r="I3" s="3" t="s">
        <v>6</v>
      </c>
      <c r="J3" s="76"/>
      <c r="K3" s="76"/>
      <c r="L3" s="76"/>
      <c r="M3" s="76"/>
    </row>
    <row r="4" spans="2:13" x14ac:dyDescent="0.2">
      <c r="B4" s="5" t="s">
        <v>2</v>
      </c>
      <c r="C4" s="77"/>
      <c r="D4" s="71"/>
      <c r="E4" s="71"/>
      <c r="F4" s="71"/>
      <c r="G4" s="72"/>
      <c r="H4" s="6"/>
      <c r="I4" s="6"/>
      <c r="J4" s="78"/>
      <c r="K4" s="71"/>
      <c r="L4" s="71"/>
      <c r="M4" s="72"/>
    </row>
    <row r="5" spans="2:13" x14ac:dyDescent="0.2">
      <c r="B5" s="7" t="s">
        <v>17</v>
      </c>
      <c r="C5" s="8">
        <v>37.893000000000001</v>
      </c>
      <c r="D5" s="9">
        <v>36.956000000000003</v>
      </c>
      <c r="E5" s="10">
        <v>36.720999999999997</v>
      </c>
      <c r="F5" s="58">
        <v>38.283999999999999</v>
      </c>
      <c r="G5" s="8">
        <v>35.393000000000001</v>
      </c>
      <c r="H5" s="11" t="s">
        <v>5</v>
      </c>
      <c r="I5" s="12">
        <f t="shared" ref="I5:I16" si="0">C5/C5</f>
        <v>1</v>
      </c>
      <c r="J5" s="13">
        <f>$C5/D5-1</f>
        <v>2.5354475592596515E-2</v>
      </c>
      <c r="K5" s="14">
        <f>C5/E5-1</f>
        <v>3.1916342147545018E-2</v>
      </c>
      <c r="L5" s="15">
        <f>$C5/F5-1</f>
        <v>-1.0213143872113584E-2</v>
      </c>
      <c r="M5" s="15">
        <f>$C5/G5-1</f>
        <v>7.0635436385726003E-2</v>
      </c>
    </row>
    <row r="6" spans="2:13" x14ac:dyDescent="0.2">
      <c r="B6" s="16" t="s">
        <v>18</v>
      </c>
      <c r="C6" s="17">
        <v>1486</v>
      </c>
      <c r="D6" s="18">
        <v>1499</v>
      </c>
      <c r="E6" s="17">
        <v>1520</v>
      </c>
      <c r="F6" s="18">
        <v>1473</v>
      </c>
      <c r="G6" s="17">
        <v>1585</v>
      </c>
      <c r="H6" s="19" t="s">
        <v>4</v>
      </c>
      <c r="I6" s="20">
        <f t="shared" si="0"/>
        <v>1</v>
      </c>
      <c r="J6" s="21">
        <f t="shared" ref="J6:J16" si="1">D6/$C6-1</f>
        <v>8.7483176312248556E-3</v>
      </c>
      <c r="K6" s="22">
        <f t="shared" ref="K6:K16" si="2">E6/C6-1</f>
        <v>2.2880215343203281E-2</v>
      </c>
      <c r="L6" s="23">
        <f>F6/$C6-1</f>
        <v>-8.7483176312247446E-3</v>
      </c>
      <c r="M6" s="23">
        <f>G6/$C6-1</f>
        <v>6.6621803499327115E-2</v>
      </c>
    </row>
    <row r="7" spans="2:13" x14ac:dyDescent="0.2">
      <c r="B7" s="16" t="s">
        <v>19</v>
      </c>
      <c r="C7" s="17">
        <v>8546</v>
      </c>
      <c r="D7" s="18">
        <v>9506</v>
      </c>
      <c r="E7" s="17">
        <v>9653</v>
      </c>
      <c r="F7" s="18">
        <v>9678</v>
      </c>
      <c r="G7" s="17">
        <v>9935</v>
      </c>
      <c r="H7" s="19" t="s">
        <v>4</v>
      </c>
      <c r="I7" s="20">
        <f t="shared" si="0"/>
        <v>1</v>
      </c>
      <c r="J7" s="21">
        <f t="shared" si="1"/>
        <v>0.1123332553241283</v>
      </c>
      <c r="K7" s="22">
        <f t="shared" si="2"/>
        <v>0.12953428504563536</v>
      </c>
      <c r="L7" s="23">
        <f t="shared" ref="L7:M12" si="3">F7/$C7-1</f>
        <v>0.13245963023636786</v>
      </c>
      <c r="M7" s="23">
        <f t="shared" si="3"/>
        <v>0.16253217879709814</v>
      </c>
    </row>
    <row r="8" spans="2:13" x14ac:dyDescent="0.2">
      <c r="B8" s="16" t="s">
        <v>20</v>
      </c>
      <c r="C8" s="24">
        <v>16.143000000000001</v>
      </c>
      <c r="D8" s="25">
        <v>18.042999999999999</v>
      </c>
      <c r="E8" s="26">
        <v>18.545000000000002</v>
      </c>
      <c r="F8" s="25">
        <v>18.257999999999999</v>
      </c>
      <c r="G8" s="26">
        <v>18.957999999999998</v>
      </c>
      <c r="H8" s="19" t="s">
        <v>0</v>
      </c>
      <c r="I8" s="20">
        <f t="shared" si="0"/>
        <v>1</v>
      </c>
      <c r="J8" s="21">
        <f t="shared" si="1"/>
        <v>0.11769807346837635</v>
      </c>
      <c r="K8" s="22">
        <f t="shared" si="2"/>
        <v>0.14879514340581057</v>
      </c>
      <c r="L8" s="23">
        <f t="shared" si="3"/>
        <v>0.13101653967663984</v>
      </c>
      <c r="M8" s="23">
        <f t="shared" si="3"/>
        <v>0.17437898779656802</v>
      </c>
    </row>
    <row r="9" spans="2:13" x14ac:dyDescent="0.2">
      <c r="B9" s="16" t="s">
        <v>34</v>
      </c>
      <c r="C9" s="17">
        <v>586</v>
      </c>
      <c r="D9" s="18">
        <v>578</v>
      </c>
      <c r="E9" s="18">
        <v>578</v>
      </c>
      <c r="F9" s="18">
        <v>559</v>
      </c>
      <c r="G9" s="17">
        <v>603</v>
      </c>
      <c r="H9" s="19" t="s">
        <v>4</v>
      </c>
      <c r="I9" s="20">
        <f t="shared" si="0"/>
        <v>1</v>
      </c>
      <c r="J9" s="21">
        <f t="shared" si="1"/>
        <v>-1.3651877133105783E-2</v>
      </c>
      <c r="K9" s="22">
        <f t="shared" si="2"/>
        <v>-1.3651877133105783E-2</v>
      </c>
      <c r="L9" s="23">
        <f t="shared" si="3"/>
        <v>-4.6075085324232101E-2</v>
      </c>
      <c r="M9" s="23">
        <f t="shared" si="3"/>
        <v>2.9010238907849928E-2</v>
      </c>
    </row>
    <row r="10" spans="2:13" x14ac:dyDescent="0.2">
      <c r="B10" s="16" t="s">
        <v>35</v>
      </c>
      <c r="C10" s="17">
        <v>5472</v>
      </c>
      <c r="D10" s="18">
        <v>5683</v>
      </c>
      <c r="E10" s="17">
        <v>5694</v>
      </c>
      <c r="F10" s="18">
        <v>5744</v>
      </c>
      <c r="G10" s="17">
        <v>5899</v>
      </c>
      <c r="H10" s="19" t="s">
        <v>4</v>
      </c>
      <c r="I10" s="20">
        <f t="shared" si="0"/>
        <v>1</v>
      </c>
      <c r="J10" s="21">
        <f t="shared" si="1"/>
        <v>3.8559941520467822E-2</v>
      </c>
      <c r="K10" s="22">
        <f t="shared" si="2"/>
        <v>4.0570175438596534E-2</v>
      </c>
      <c r="L10" s="23">
        <f t="shared" si="3"/>
        <v>4.9707602339181367E-2</v>
      </c>
      <c r="M10" s="23">
        <f t="shared" si="3"/>
        <v>7.8033625730994149E-2</v>
      </c>
    </row>
    <row r="11" spans="2:13" x14ac:dyDescent="0.2">
      <c r="B11" s="16" t="s">
        <v>22</v>
      </c>
      <c r="C11" s="17">
        <v>9992</v>
      </c>
      <c r="D11" s="18">
        <v>10135</v>
      </c>
      <c r="E11" s="17">
        <v>10293</v>
      </c>
      <c r="F11" s="18">
        <v>10360</v>
      </c>
      <c r="G11" s="17">
        <v>10717</v>
      </c>
      <c r="H11" s="19" t="s">
        <v>11</v>
      </c>
      <c r="I11" s="20">
        <f t="shared" ref="I11" si="4">C11/C11</f>
        <v>1</v>
      </c>
      <c r="J11" s="21">
        <f t="shared" ref="J11" si="5">D11/$C11-1</f>
        <v>1.4311449159327472E-2</v>
      </c>
      <c r="K11" s="22">
        <f t="shared" ref="K11" si="6">E11/C11-1</f>
        <v>3.0124099279423611E-2</v>
      </c>
      <c r="L11" s="23">
        <f t="shared" ref="L11" si="7">F11/$C11-1</f>
        <v>3.6829463570856591E-2</v>
      </c>
      <c r="M11" s="23">
        <f t="shared" ref="M11" si="8">G11/$C11-1</f>
        <v>7.2558046437149804E-2</v>
      </c>
    </row>
    <row r="12" spans="2:13" x14ac:dyDescent="0.2">
      <c r="B12" s="16" t="s">
        <v>28</v>
      </c>
      <c r="C12" s="17">
        <v>231</v>
      </c>
      <c r="D12" s="18">
        <v>245</v>
      </c>
      <c r="E12" s="17">
        <v>245</v>
      </c>
      <c r="F12" s="18">
        <v>249</v>
      </c>
      <c r="G12" s="17">
        <v>254</v>
      </c>
      <c r="H12" s="19" t="s">
        <v>29</v>
      </c>
      <c r="I12" s="20">
        <f t="shared" si="0"/>
        <v>1</v>
      </c>
      <c r="J12" s="21">
        <f t="shared" si="1"/>
        <v>6.0606060606060552E-2</v>
      </c>
      <c r="K12" s="22">
        <f t="shared" si="2"/>
        <v>6.0606060606060552E-2</v>
      </c>
      <c r="L12" s="23">
        <f t="shared" si="3"/>
        <v>7.7922077922077948E-2</v>
      </c>
      <c r="M12" s="23">
        <f t="shared" si="3"/>
        <v>9.9567099567099637E-2</v>
      </c>
    </row>
    <row r="13" spans="2:13" x14ac:dyDescent="0.2">
      <c r="B13" s="16" t="s">
        <v>25</v>
      </c>
      <c r="C13" s="17">
        <v>119711</v>
      </c>
      <c r="D13" s="18">
        <v>150455</v>
      </c>
      <c r="E13" s="17">
        <v>168967</v>
      </c>
      <c r="F13" s="18">
        <v>158292</v>
      </c>
      <c r="G13" s="18">
        <v>178955</v>
      </c>
      <c r="H13" s="19" t="s">
        <v>12</v>
      </c>
      <c r="I13" s="20">
        <f t="shared" ref="I13:I14" si="9">C13/C13</f>
        <v>1</v>
      </c>
      <c r="J13" s="21">
        <f t="shared" ref="J13:J14" si="10">D13/$C13-1</f>
        <v>0.2568185045651612</v>
      </c>
      <c r="K13" s="22">
        <f t="shared" ref="K13:K14" si="11">E13/C13-1</f>
        <v>0.41145759370483925</v>
      </c>
      <c r="L13" s="23">
        <f t="shared" ref="L13:L14" si="12">F13/$C13-1</f>
        <v>0.32228450184193602</v>
      </c>
      <c r="M13" s="23">
        <f t="shared" ref="M13:M14" si="13">G13/$C13-1</f>
        <v>0.49489186457384871</v>
      </c>
    </row>
    <row r="14" spans="2:13" x14ac:dyDescent="0.2">
      <c r="B14" s="16" t="s">
        <v>21</v>
      </c>
      <c r="C14" s="17">
        <v>15089</v>
      </c>
      <c r="D14" s="18">
        <v>20215</v>
      </c>
      <c r="E14" s="18">
        <v>20876</v>
      </c>
      <c r="F14" s="18">
        <v>21789</v>
      </c>
      <c r="G14" s="17">
        <v>22028</v>
      </c>
      <c r="H14" s="19" t="s">
        <v>12</v>
      </c>
      <c r="I14" s="20">
        <f t="shared" si="9"/>
        <v>1</v>
      </c>
      <c r="J14" s="21">
        <f t="shared" si="10"/>
        <v>0.33971767512757634</v>
      </c>
      <c r="K14" s="22">
        <f t="shared" si="11"/>
        <v>0.3835244217641991</v>
      </c>
      <c r="L14" s="23">
        <f t="shared" si="12"/>
        <v>0.44403207634700781</v>
      </c>
      <c r="M14" s="23">
        <f t="shared" si="13"/>
        <v>0.45987142951819204</v>
      </c>
    </row>
    <row r="15" spans="2:13" x14ac:dyDescent="0.2">
      <c r="B15" s="16" t="s">
        <v>52</v>
      </c>
      <c r="C15" s="56">
        <v>66.08</v>
      </c>
      <c r="D15" s="57">
        <v>95.84</v>
      </c>
      <c r="E15" s="57">
        <v>102.85</v>
      </c>
      <c r="F15" s="57">
        <v>105.1</v>
      </c>
      <c r="G15" s="56">
        <v>106.25</v>
      </c>
      <c r="H15" s="19" t="s">
        <v>0</v>
      </c>
      <c r="I15" s="20">
        <f t="shared" ref="I15" si="14">C15/C15</f>
        <v>1</v>
      </c>
      <c r="J15" s="21">
        <f t="shared" ref="J15" si="15">D15/$C15-1</f>
        <v>0.45036319612590803</v>
      </c>
      <c r="K15" s="22">
        <f t="shared" ref="K15" si="16">E15/C15-1</f>
        <v>0.55644673123486688</v>
      </c>
      <c r="L15" s="23">
        <f t="shared" ref="L15" si="17">F15/$C15-1</f>
        <v>0.59049636803874095</v>
      </c>
      <c r="M15" s="23">
        <f t="shared" ref="M15" si="18">G15/$C15-1</f>
        <v>0.60789951573849876</v>
      </c>
    </row>
    <row r="16" spans="2:13" x14ac:dyDescent="0.2">
      <c r="B16" s="27" t="s">
        <v>30</v>
      </c>
      <c r="C16" s="28">
        <v>17.47</v>
      </c>
      <c r="D16" s="29">
        <v>24.29</v>
      </c>
      <c r="E16" s="29">
        <v>25.18</v>
      </c>
      <c r="F16" s="29">
        <v>25.75</v>
      </c>
      <c r="G16" s="28">
        <v>25.99</v>
      </c>
      <c r="H16" s="30" t="s">
        <v>0</v>
      </c>
      <c r="I16" s="31">
        <f t="shared" si="0"/>
        <v>1</v>
      </c>
      <c r="J16" s="32">
        <f t="shared" si="1"/>
        <v>0.39038351459645115</v>
      </c>
      <c r="K16" s="33">
        <f t="shared" si="2"/>
        <v>0.44132799084144247</v>
      </c>
      <c r="L16" s="34">
        <f>F16/$C16-1</f>
        <v>0.47395535203205497</v>
      </c>
      <c r="M16" s="34">
        <f>G16/$C16-1</f>
        <v>0.48769318832283926</v>
      </c>
    </row>
    <row r="17" spans="2:13" x14ac:dyDescent="0.2">
      <c r="B17" s="5" t="s">
        <v>33</v>
      </c>
      <c r="C17" s="68"/>
      <c r="D17" s="69"/>
      <c r="E17" s="69"/>
      <c r="F17" s="69"/>
      <c r="G17" s="70"/>
      <c r="H17" s="35"/>
      <c r="I17" s="36"/>
      <c r="J17" s="71"/>
      <c r="K17" s="71"/>
      <c r="L17" s="71"/>
      <c r="M17" s="72"/>
    </row>
    <row r="18" spans="2:13" x14ac:dyDescent="0.2">
      <c r="B18" s="37" t="s">
        <v>9</v>
      </c>
      <c r="C18" s="38">
        <v>3531</v>
      </c>
      <c r="D18" s="38">
        <v>4281</v>
      </c>
      <c r="E18" s="38">
        <v>4236</v>
      </c>
      <c r="F18" s="59">
        <v>4400</v>
      </c>
      <c r="G18" s="38">
        <v>4375</v>
      </c>
      <c r="H18" s="39" t="s">
        <v>1</v>
      </c>
      <c r="I18" s="39"/>
      <c r="J18" s="15">
        <f t="shared" ref="J18:J30" si="19">D18/$C18-1</f>
        <v>0.21240441801189469</v>
      </c>
      <c r="K18" s="14">
        <f t="shared" ref="K18:K30" si="20">E18/C18-1</f>
        <v>0.199660152931181</v>
      </c>
      <c r="L18" s="15">
        <f>F18/$C18-1</f>
        <v>0.24610591900311518</v>
      </c>
      <c r="M18" s="15">
        <f>G18/$C18-1</f>
        <v>0.23902577173605222</v>
      </c>
    </row>
    <row r="19" spans="2:13" x14ac:dyDescent="0.2">
      <c r="B19" s="37" t="s">
        <v>42</v>
      </c>
      <c r="C19" s="40">
        <v>1066</v>
      </c>
      <c r="D19" s="40">
        <v>2000</v>
      </c>
      <c r="E19" s="40">
        <v>2133</v>
      </c>
      <c r="F19" s="60">
        <v>2133</v>
      </c>
      <c r="G19" s="40">
        <v>2133</v>
      </c>
      <c r="H19" s="41" t="s">
        <v>1</v>
      </c>
      <c r="I19" s="41"/>
      <c r="J19" s="23">
        <f t="shared" si="19"/>
        <v>0.87617260787992501</v>
      </c>
      <c r="K19" s="22">
        <f t="shared" si="20"/>
        <v>1.0009380863039401</v>
      </c>
      <c r="L19" s="23">
        <f>F19/$C19-1</f>
        <v>1.0009380863039401</v>
      </c>
      <c r="M19" s="23">
        <f>G19/$C19-1</f>
        <v>1.0009380863039401</v>
      </c>
    </row>
    <row r="20" spans="2:13" x14ac:dyDescent="0.2">
      <c r="B20" s="37" t="s">
        <v>10</v>
      </c>
      <c r="C20" s="40">
        <v>1066</v>
      </c>
      <c r="D20" s="40">
        <v>2133</v>
      </c>
      <c r="E20" s="40">
        <v>2133</v>
      </c>
      <c r="F20" s="60">
        <v>2133</v>
      </c>
      <c r="G20" s="40">
        <v>2133</v>
      </c>
      <c r="H20" s="41" t="s">
        <v>1</v>
      </c>
      <c r="I20" s="41"/>
      <c r="J20" s="23">
        <f t="shared" si="19"/>
        <v>1.0009380863039401</v>
      </c>
      <c r="K20" s="22">
        <f t="shared" si="20"/>
        <v>1.0009380863039401</v>
      </c>
      <c r="L20" s="23">
        <f t="shared" ref="L20:M20" si="21">F20/$C20-1</f>
        <v>1.0009380863039401</v>
      </c>
      <c r="M20" s="23">
        <f t="shared" si="21"/>
        <v>1.0009380863039401</v>
      </c>
    </row>
    <row r="21" spans="2:13" x14ac:dyDescent="0.2">
      <c r="B21" s="37" t="s">
        <v>36</v>
      </c>
      <c r="C21" s="40">
        <v>2000</v>
      </c>
      <c r="D21" s="40">
        <v>2200</v>
      </c>
      <c r="E21" s="40">
        <v>2300</v>
      </c>
      <c r="F21" s="60">
        <v>2500</v>
      </c>
      <c r="G21" s="60">
        <v>2500</v>
      </c>
      <c r="H21" s="41" t="s">
        <v>1</v>
      </c>
      <c r="I21" s="41"/>
      <c r="J21" s="23">
        <f t="shared" ref="J21:J29" si="22">D21/$C21-1</f>
        <v>0.10000000000000009</v>
      </c>
      <c r="K21" s="22">
        <f t="shared" ref="K21:K29" si="23">E21/C21-1</f>
        <v>0.14999999999999991</v>
      </c>
      <c r="L21" s="23">
        <f t="shared" ref="L21:L29" si="24">F21/$C21-1</f>
        <v>0.25</v>
      </c>
      <c r="M21" s="23">
        <f t="shared" ref="M21:M29" si="25">G21/$C21-1</f>
        <v>0.25</v>
      </c>
    </row>
    <row r="22" spans="2:13" x14ac:dyDescent="0.2">
      <c r="B22" s="42" t="s">
        <v>14</v>
      </c>
      <c r="C22" s="43">
        <v>52.9</v>
      </c>
      <c r="D22" s="44">
        <v>80.599999999999994</v>
      </c>
      <c r="E22" s="44">
        <v>79.099999999999994</v>
      </c>
      <c r="F22" s="43">
        <v>91.2</v>
      </c>
      <c r="G22" s="44">
        <v>79.8</v>
      </c>
      <c r="H22" s="41" t="s">
        <v>7</v>
      </c>
      <c r="I22" s="41"/>
      <c r="J22" s="23">
        <f t="shared" si="22"/>
        <v>0.52362948960302447</v>
      </c>
      <c r="K22" s="22">
        <f t="shared" si="23"/>
        <v>0.49527410207939493</v>
      </c>
      <c r="L22" s="23">
        <f t="shared" si="24"/>
        <v>0.724007561436673</v>
      </c>
      <c r="M22" s="23">
        <f t="shared" si="25"/>
        <v>0.50850661625708882</v>
      </c>
    </row>
    <row r="23" spans="2:13" x14ac:dyDescent="0.2">
      <c r="B23" s="42" t="s">
        <v>13</v>
      </c>
      <c r="C23" s="53" t="s">
        <v>46</v>
      </c>
      <c r="D23" s="53" t="s">
        <v>46</v>
      </c>
      <c r="E23" s="53" t="s">
        <v>46</v>
      </c>
      <c r="F23" s="61" t="s">
        <v>46</v>
      </c>
      <c r="G23" s="53" t="s">
        <v>46</v>
      </c>
      <c r="H23" s="41" t="s">
        <v>7</v>
      </c>
      <c r="I23" s="41"/>
      <c r="J23" s="23" t="e">
        <f t="shared" si="22"/>
        <v>#VALUE!</v>
      </c>
      <c r="K23" s="22" t="e">
        <f t="shared" si="23"/>
        <v>#VALUE!</v>
      </c>
      <c r="L23" s="23" t="e">
        <f t="shared" si="24"/>
        <v>#VALUE!</v>
      </c>
      <c r="M23" s="23" t="e">
        <f t="shared" si="25"/>
        <v>#VALUE!</v>
      </c>
    </row>
    <row r="24" spans="2:13" x14ac:dyDescent="0.2">
      <c r="B24" s="42" t="s">
        <v>43</v>
      </c>
      <c r="C24" s="44">
        <v>50.1</v>
      </c>
      <c r="D24" s="44">
        <v>75.2</v>
      </c>
      <c r="E24" s="44">
        <v>73.5</v>
      </c>
      <c r="F24" s="43">
        <v>84.5</v>
      </c>
      <c r="G24" s="44">
        <v>74.400000000000006</v>
      </c>
      <c r="H24" s="41" t="s">
        <v>7</v>
      </c>
      <c r="I24" s="41"/>
      <c r="J24" s="23">
        <f t="shared" si="22"/>
        <v>0.50099800399201588</v>
      </c>
      <c r="K24" s="22">
        <f t="shared" si="23"/>
        <v>0.46706586826347296</v>
      </c>
      <c r="L24" s="23">
        <f t="shared" si="24"/>
        <v>0.68662674650698596</v>
      </c>
      <c r="M24" s="23">
        <f t="shared" si="25"/>
        <v>0.48502994011976064</v>
      </c>
    </row>
    <row r="25" spans="2:13" x14ac:dyDescent="0.2">
      <c r="B25" s="42" t="s">
        <v>23</v>
      </c>
      <c r="C25" s="53">
        <v>30.3</v>
      </c>
      <c r="D25" s="44">
        <v>30.2</v>
      </c>
      <c r="E25" s="44">
        <v>30.9</v>
      </c>
      <c r="F25" s="43">
        <v>32.799999999999997</v>
      </c>
      <c r="G25" s="44">
        <v>29.4</v>
      </c>
      <c r="H25" s="41" t="s">
        <v>7</v>
      </c>
      <c r="I25" s="41"/>
      <c r="J25" s="23">
        <f t="shared" si="22"/>
        <v>-3.3003300330033403E-3</v>
      </c>
      <c r="K25" s="22">
        <f t="shared" si="23"/>
        <v>1.980198019801982E-2</v>
      </c>
      <c r="L25" s="23">
        <f t="shared" si="24"/>
        <v>8.2508250825082285E-2</v>
      </c>
      <c r="M25" s="23">
        <f t="shared" si="25"/>
        <v>-2.9702970297029729E-2</v>
      </c>
    </row>
    <row r="26" spans="2:13" x14ac:dyDescent="0.2">
      <c r="B26" s="42" t="s">
        <v>44</v>
      </c>
      <c r="C26" s="44">
        <v>75.19</v>
      </c>
      <c r="D26" s="44">
        <v>164.09299999999999</v>
      </c>
      <c r="E26" s="44">
        <v>165.74299999999999</v>
      </c>
      <c r="F26" s="43">
        <v>202.642</v>
      </c>
      <c r="G26" s="44">
        <v>180.215</v>
      </c>
      <c r="H26" s="41" t="s">
        <v>8</v>
      </c>
      <c r="I26" s="41"/>
      <c r="J26" s="23">
        <f t="shared" si="22"/>
        <v>1.1823779757946533</v>
      </c>
      <c r="K26" s="22">
        <f t="shared" si="23"/>
        <v>1.2043223832956511</v>
      </c>
      <c r="L26" s="23">
        <f t="shared" si="24"/>
        <v>1.695065833222503</v>
      </c>
      <c r="M26" s="23">
        <f t="shared" si="25"/>
        <v>1.3967947865407635</v>
      </c>
    </row>
    <row r="27" spans="2:13" x14ac:dyDescent="0.2">
      <c r="B27" s="42" t="s">
        <v>47</v>
      </c>
      <c r="C27" s="44">
        <v>74.528000000000006</v>
      </c>
      <c r="D27" s="44">
        <v>165.60599999999999</v>
      </c>
      <c r="E27" s="44">
        <v>168.19</v>
      </c>
      <c r="F27" s="43">
        <v>201.03</v>
      </c>
      <c r="G27" s="44">
        <v>184.726</v>
      </c>
      <c r="H27" s="41" t="s">
        <v>8</v>
      </c>
      <c r="I27" s="41"/>
      <c r="J27" s="23">
        <f t="shared" si="22"/>
        <v>1.2220641906397591</v>
      </c>
      <c r="K27" s="22">
        <f t="shared" si="23"/>
        <v>1.2567357234864747</v>
      </c>
      <c r="L27" s="23">
        <f t="shared" si="24"/>
        <v>1.6973754830399312</v>
      </c>
      <c r="M27" s="23">
        <f t="shared" si="25"/>
        <v>1.4786120652640617</v>
      </c>
    </row>
    <row r="28" spans="2:13" x14ac:dyDescent="0.2">
      <c r="B28" s="42" t="s">
        <v>15</v>
      </c>
      <c r="C28" s="45">
        <v>0.98299999999999998</v>
      </c>
      <c r="D28" s="45">
        <v>1.264</v>
      </c>
      <c r="E28" s="45">
        <v>1.2450000000000001</v>
      </c>
      <c r="F28" s="62">
        <v>1.3129999999999999</v>
      </c>
      <c r="G28" s="45">
        <v>1.2569999999999999</v>
      </c>
      <c r="H28" s="41" t="s">
        <v>16</v>
      </c>
      <c r="I28" s="41"/>
      <c r="J28" s="23">
        <f t="shared" si="22"/>
        <v>0.2858596134282807</v>
      </c>
      <c r="K28" s="22">
        <f t="shared" si="23"/>
        <v>0.26653102746693813</v>
      </c>
      <c r="L28" s="23">
        <f t="shared" si="24"/>
        <v>0.33570701932858582</v>
      </c>
      <c r="M28" s="23">
        <f t="shared" si="25"/>
        <v>0.2787385554425228</v>
      </c>
    </row>
    <row r="29" spans="2:13" x14ac:dyDescent="0.2">
      <c r="B29" s="42" t="s">
        <v>45</v>
      </c>
      <c r="C29" s="45">
        <v>0.97499999999999998</v>
      </c>
      <c r="D29" s="45">
        <v>1.151</v>
      </c>
      <c r="E29" s="45">
        <v>1.1950000000000001</v>
      </c>
      <c r="F29" s="62">
        <v>1.284</v>
      </c>
      <c r="G29" s="45">
        <v>1.284</v>
      </c>
      <c r="H29" s="41" t="s">
        <v>16</v>
      </c>
      <c r="I29" s="41"/>
      <c r="J29" s="23">
        <f t="shared" si="22"/>
        <v>0.18051282051282058</v>
      </c>
      <c r="K29" s="22">
        <f t="shared" si="23"/>
        <v>0.22564102564102573</v>
      </c>
      <c r="L29" s="23">
        <f t="shared" si="24"/>
        <v>0.31692307692307708</v>
      </c>
      <c r="M29" s="23">
        <f t="shared" si="25"/>
        <v>0.31692307692307708</v>
      </c>
    </row>
    <row r="30" spans="2:13" x14ac:dyDescent="0.2">
      <c r="B30" s="46" t="s">
        <v>48</v>
      </c>
      <c r="C30" s="47">
        <v>1.05</v>
      </c>
      <c r="D30" s="47">
        <v>1.381</v>
      </c>
      <c r="E30" s="47">
        <v>1.357</v>
      </c>
      <c r="F30" s="63">
        <v>1.35</v>
      </c>
      <c r="G30" s="47">
        <v>1.375</v>
      </c>
      <c r="H30" s="30" t="s">
        <v>16</v>
      </c>
      <c r="I30" s="30"/>
      <c r="J30" s="34">
        <f t="shared" si="19"/>
        <v>0.3152380952380951</v>
      </c>
      <c r="K30" s="33">
        <f t="shared" si="20"/>
        <v>0.29238095238095241</v>
      </c>
      <c r="L30" s="34">
        <f>F30/$C30-1</f>
        <v>0.28571428571428581</v>
      </c>
      <c r="M30" s="34">
        <f>G30/$C30-1</f>
        <v>0.30952380952380953</v>
      </c>
    </row>
    <row r="31" spans="2:13" x14ac:dyDescent="0.2">
      <c r="B31" s="5" t="s">
        <v>31</v>
      </c>
      <c r="C31" s="68"/>
      <c r="D31" s="69"/>
      <c r="E31" s="69"/>
      <c r="F31" s="69"/>
      <c r="G31" s="70"/>
      <c r="H31" s="35"/>
      <c r="I31" s="36"/>
      <c r="J31" s="71"/>
      <c r="K31" s="71"/>
      <c r="L31" s="71"/>
      <c r="M31" s="72"/>
    </row>
    <row r="32" spans="2:13" x14ac:dyDescent="0.2">
      <c r="B32" s="37" t="s">
        <v>9</v>
      </c>
      <c r="C32" s="38">
        <v>3823</v>
      </c>
      <c r="D32" s="38">
        <v>4281</v>
      </c>
      <c r="E32" s="38">
        <v>4291</v>
      </c>
      <c r="F32" s="59">
        <v>4400</v>
      </c>
      <c r="G32" s="38">
        <v>4475</v>
      </c>
      <c r="H32" s="39" t="s">
        <v>1</v>
      </c>
      <c r="I32" s="39"/>
      <c r="J32" s="15">
        <f t="shared" ref="J32:J33" si="26">D32/$C32-1</f>
        <v>0.11980120324352606</v>
      </c>
      <c r="K32" s="14">
        <f t="shared" ref="K32:K33" si="27">E32/C32-1</f>
        <v>0.12241695003923625</v>
      </c>
      <c r="L32" s="15">
        <f>F32/$C32-1</f>
        <v>0.15092859011247706</v>
      </c>
      <c r="M32" s="15">
        <f>G32/$C32-1</f>
        <v>0.17054669108030351</v>
      </c>
    </row>
    <row r="33" spans="2:13" x14ac:dyDescent="0.2">
      <c r="B33" s="37" t="s">
        <v>42</v>
      </c>
      <c r="C33" s="40">
        <v>1066</v>
      </c>
      <c r="D33" s="40">
        <v>2000</v>
      </c>
      <c r="E33" s="40">
        <v>2133</v>
      </c>
      <c r="F33" s="60">
        <v>2133</v>
      </c>
      <c r="G33" s="40">
        <v>2133</v>
      </c>
      <c r="H33" s="41" t="s">
        <v>1</v>
      </c>
      <c r="I33" s="41"/>
      <c r="J33" s="23">
        <f t="shared" si="26"/>
        <v>0.87617260787992501</v>
      </c>
      <c r="K33" s="22">
        <f t="shared" si="27"/>
        <v>1.0009380863039401</v>
      </c>
      <c r="L33" s="23">
        <f>F33/$C33-1</f>
        <v>1.0009380863039401</v>
      </c>
      <c r="M33" s="23">
        <f>G33/$C33-1</f>
        <v>1.0009380863039401</v>
      </c>
    </row>
    <row r="34" spans="2:13" x14ac:dyDescent="0.2">
      <c r="B34" s="37" t="s">
        <v>10</v>
      </c>
      <c r="C34" s="40">
        <v>1066</v>
      </c>
      <c r="D34" s="40">
        <v>2133</v>
      </c>
      <c r="E34" s="40">
        <v>2133</v>
      </c>
      <c r="F34" s="60">
        <v>2133</v>
      </c>
      <c r="G34" s="40">
        <v>2133</v>
      </c>
      <c r="H34" s="41" t="s">
        <v>1</v>
      </c>
      <c r="I34" s="41"/>
      <c r="J34" s="23">
        <f t="shared" ref="J34:J43" si="28">D34/$C34-1</f>
        <v>1.0009380863039401</v>
      </c>
      <c r="K34" s="22">
        <f t="shared" ref="K34:K43" si="29">E34/C34-1</f>
        <v>1.0009380863039401</v>
      </c>
      <c r="L34" s="23">
        <f t="shared" ref="L34:L43" si="30">F34/$C34-1</f>
        <v>1.0009380863039401</v>
      </c>
      <c r="M34" s="23">
        <f t="shared" ref="M34:M43" si="31">G34/$C34-1</f>
        <v>1.0009380863039401</v>
      </c>
    </row>
    <row r="35" spans="2:13" x14ac:dyDescent="0.2">
      <c r="B35" s="37" t="s">
        <v>36</v>
      </c>
      <c r="C35" s="54" t="s">
        <v>46</v>
      </c>
      <c r="D35" s="54" t="s">
        <v>46</v>
      </c>
      <c r="E35" s="54" t="s">
        <v>46</v>
      </c>
      <c r="F35" s="64" t="s">
        <v>46</v>
      </c>
      <c r="G35" s="54" t="s">
        <v>46</v>
      </c>
      <c r="H35" s="41" t="s">
        <v>1</v>
      </c>
      <c r="I35" s="41"/>
      <c r="J35" s="23" t="e">
        <f t="shared" si="28"/>
        <v>#VALUE!</v>
      </c>
      <c r="K35" s="22" t="e">
        <f t="shared" si="29"/>
        <v>#VALUE!</v>
      </c>
      <c r="L35" s="23" t="e">
        <f t="shared" si="30"/>
        <v>#VALUE!</v>
      </c>
      <c r="M35" s="23" t="e">
        <f t="shared" si="31"/>
        <v>#VALUE!</v>
      </c>
    </row>
    <row r="36" spans="2:13" x14ac:dyDescent="0.2">
      <c r="B36" s="42" t="s">
        <v>14</v>
      </c>
      <c r="C36" s="43">
        <v>53.7</v>
      </c>
      <c r="D36" s="44">
        <v>71.3</v>
      </c>
      <c r="E36" s="44">
        <v>72.7</v>
      </c>
      <c r="F36" s="43">
        <v>86.4</v>
      </c>
      <c r="G36" s="44">
        <v>77.400000000000006</v>
      </c>
      <c r="H36" s="41" t="s">
        <v>7</v>
      </c>
      <c r="I36" s="41"/>
      <c r="J36" s="23">
        <f t="shared" si="28"/>
        <v>0.32774674115456226</v>
      </c>
      <c r="K36" s="22">
        <f t="shared" si="29"/>
        <v>0.35381750465549344</v>
      </c>
      <c r="L36" s="23">
        <f t="shared" si="30"/>
        <v>0.6089385474860336</v>
      </c>
      <c r="M36" s="23">
        <f t="shared" si="31"/>
        <v>0.44134078212290495</v>
      </c>
    </row>
    <row r="37" spans="2:13" x14ac:dyDescent="0.2">
      <c r="B37" s="42" t="s">
        <v>13</v>
      </c>
      <c r="C37" s="53" t="s">
        <v>46</v>
      </c>
      <c r="D37" s="53" t="s">
        <v>46</v>
      </c>
      <c r="E37" s="53" t="s">
        <v>46</v>
      </c>
      <c r="F37" s="61" t="s">
        <v>46</v>
      </c>
      <c r="G37" s="53" t="s">
        <v>46</v>
      </c>
      <c r="H37" s="41" t="s">
        <v>7</v>
      </c>
      <c r="I37" s="41"/>
      <c r="J37" s="23" t="e">
        <f t="shared" si="28"/>
        <v>#VALUE!</v>
      </c>
      <c r="K37" s="22" t="e">
        <f t="shared" si="29"/>
        <v>#VALUE!</v>
      </c>
      <c r="L37" s="23" t="e">
        <f t="shared" si="30"/>
        <v>#VALUE!</v>
      </c>
      <c r="M37" s="23" t="e">
        <f t="shared" si="31"/>
        <v>#VALUE!</v>
      </c>
    </row>
    <row r="38" spans="2:13" x14ac:dyDescent="0.2">
      <c r="B38" s="42" t="s">
        <v>43</v>
      </c>
      <c r="C38" s="53" t="s">
        <v>46</v>
      </c>
      <c r="D38" s="53" t="s">
        <v>46</v>
      </c>
      <c r="E38" s="53" t="s">
        <v>46</v>
      </c>
      <c r="F38" s="61" t="s">
        <v>46</v>
      </c>
      <c r="G38" s="53" t="s">
        <v>46</v>
      </c>
      <c r="H38" s="41" t="s">
        <v>7</v>
      </c>
      <c r="I38" s="41"/>
      <c r="J38" s="23" t="e">
        <f t="shared" si="28"/>
        <v>#VALUE!</v>
      </c>
      <c r="K38" s="22" t="e">
        <f t="shared" si="29"/>
        <v>#VALUE!</v>
      </c>
      <c r="L38" s="23" t="e">
        <f t="shared" si="30"/>
        <v>#VALUE!</v>
      </c>
      <c r="M38" s="23" t="e">
        <f t="shared" si="31"/>
        <v>#VALUE!</v>
      </c>
    </row>
    <row r="39" spans="2:13" x14ac:dyDescent="0.2">
      <c r="B39" s="42" t="s">
        <v>23</v>
      </c>
      <c r="C39" s="53">
        <v>30.3</v>
      </c>
      <c r="D39" s="44">
        <v>29.9</v>
      </c>
      <c r="E39" s="44">
        <v>31</v>
      </c>
      <c r="F39" s="43">
        <v>31.5</v>
      </c>
      <c r="G39" s="44">
        <v>30.1</v>
      </c>
      <c r="H39" s="41" t="s">
        <v>7</v>
      </c>
      <c r="I39" s="41"/>
      <c r="J39" s="23">
        <f t="shared" si="28"/>
        <v>-1.320132013201325E-2</v>
      </c>
      <c r="K39" s="22">
        <f t="shared" si="29"/>
        <v>2.3102310231023049E-2</v>
      </c>
      <c r="L39" s="23">
        <f t="shared" si="30"/>
        <v>3.9603960396039639E-2</v>
      </c>
      <c r="M39" s="23">
        <f t="shared" si="31"/>
        <v>-6.6006600660065695E-3</v>
      </c>
    </row>
    <row r="40" spans="2:13" x14ac:dyDescent="0.2">
      <c r="B40" s="42" t="s">
        <v>44</v>
      </c>
      <c r="C40" s="44">
        <v>60.037999999999997</v>
      </c>
      <c r="D40" s="44">
        <v>109.71599999999999</v>
      </c>
      <c r="E40" s="44">
        <v>114.14700000000001</v>
      </c>
      <c r="F40" s="43">
        <v>153.84700000000001</v>
      </c>
      <c r="G40" s="44">
        <v>126.97</v>
      </c>
      <c r="H40" s="41" t="s">
        <v>8</v>
      </c>
      <c r="I40" s="41"/>
      <c r="J40" s="23">
        <f t="shared" si="28"/>
        <v>0.8274426196742064</v>
      </c>
      <c r="K40" s="22">
        <f t="shared" si="29"/>
        <v>0.90124587761084674</v>
      </c>
      <c r="L40" s="23">
        <f t="shared" si="30"/>
        <v>1.5624937539558283</v>
      </c>
      <c r="M40" s="23">
        <f t="shared" si="31"/>
        <v>1.1148272760584965</v>
      </c>
    </row>
    <row r="41" spans="2:13" x14ac:dyDescent="0.2">
      <c r="B41" s="42" t="s">
        <v>47</v>
      </c>
      <c r="C41" s="53" t="s">
        <v>46</v>
      </c>
      <c r="D41" s="53" t="s">
        <v>46</v>
      </c>
      <c r="E41" s="53" t="s">
        <v>46</v>
      </c>
      <c r="F41" s="61" t="s">
        <v>46</v>
      </c>
      <c r="G41" s="53" t="s">
        <v>46</v>
      </c>
      <c r="H41" s="41" t="s">
        <v>8</v>
      </c>
      <c r="I41" s="41"/>
      <c r="J41" s="23" t="e">
        <f t="shared" si="28"/>
        <v>#VALUE!</v>
      </c>
      <c r="K41" s="22" t="e">
        <f t="shared" si="29"/>
        <v>#VALUE!</v>
      </c>
      <c r="L41" s="23" t="e">
        <f t="shared" si="30"/>
        <v>#VALUE!</v>
      </c>
      <c r="M41" s="23" t="e">
        <f t="shared" si="31"/>
        <v>#VALUE!</v>
      </c>
    </row>
    <row r="42" spans="2:13" x14ac:dyDescent="0.2">
      <c r="B42" s="42" t="s">
        <v>15</v>
      </c>
      <c r="C42" s="45">
        <v>1.073</v>
      </c>
      <c r="D42" s="45">
        <v>1.26</v>
      </c>
      <c r="E42" s="45">
        <v>1.2669999999999999</v>
      </c>
      <c r="F42" s="62">
        <v>1.3069999999999999</v>
      </c>
      <c r="G42" s="45">
        <v>1.3109999999999999</v>
      </c>
      <c r="H42" s="41" t="s">
        <v>16</v>
      </c>
      <c r="I42" s="41"/>
      <c r="J42" s="23">
        <f t="shared" si="28"/>
        <v>0.17427772600186398</v>
      </c>
      <c r="K42" s="22">
        <f t="shared" si="29"/>
        <v>0.18080149114631872</v>
      </c>
      <c r="L42" s="23">
        <f t="shared" si="30"/>
        <v>0.2180801491146318</v>
      </c>
      <c r="M42" s="23">
        <f t="shared" si="31"/>
        <v>0.22180801491146318</v>
      </c>
    </row>
    <row r="43" spans="2:13" x14ac:dyDescent="0.2">
      <c r="B43" s="42" t="s">
        <v>45</v>
      </c>
      <c r="C43" s="55" t="s">
        <v>46</v>
      </c>
      <c r="D43" s="55" t="s">
        <v>46</v>
      </c>
      <c r="E43" s="55" t="s">
        <v>46</v>
      </c>
      <c r="F43" s="65" t="s">
        <v>46</v>
      </c>
      <c r="G43" s="55" t="s">
        <v>46</v>
      </c>
      <c r="H43" s="41" t="s">
        <v>16</v>
      </c>
      <c r="I43" s="41"/>
      <c r="J43" s="23" t="e">
        <f t="shared" si="28"/>
        <v>#VALUE!</v>
      </c>
      <c r="K43" s="22" t="e">
        <f t="shared" si="29"/>
        <v>#VALUE!</v>
      </c>
      <c r="L43" s="23" t="e">
        <f t="shared" si="30"/>
        <v>#VALUE!</v>
      </c>
      <c r="M43" s="23" t="e">
        <f t="shared" si="31"/>
        <v>#VALUE!</v>
      </c>
    </row>
    <row r="44" spans="2:13" x14ac:dyDescent="0.2">
      <c r="B44" s="46" t="s">
        <v>48</v>
      </c>
      <c r="C44" s="47">
        <v>1.1419999999999999</v>
      </c>
      <c r="D44" s="47">
        <v>1.361</v>
      </c>
      <c r="E44" s="47">
        <v>1.369</v>
      </c>
      <c r="F44" s="63">
        <v>1.35</v>
      </c>
      <c r="G44" s="47">
        <v>1.421</v>
      </c>
      <c r="H44" s="30" t="s">
        <v>16</v>
      </c>
      <c r="I44" s="30"/>
      <c r="J44" s="34">
        <f t="shared" ref="J44" si="32">D44/$C44-1</f>
        <v>0.19176882661996508</v>
      </c>
      <c r="K44" s="33">
        <f t="shared" ref="K44" si="33">E44/C44-1</f>
        <v>0.19877408056042034</v>
      </c>
      <c r="L44" s="34">
        <f>F44/$C44-1</f>
        <v>0.18213660245183916</v>
      </c>
      <c r="M44" s="34">
        <f>G44/$C44-1</f>
        <v>0.24430823117338019</v>
      </c>
    </row>
    <row r="45" spans="2:13" x14ac:dyDescent="0.2">
      <c r="B45" s="48" t="s">
        <v>24</v>
      </c>
      <c r="C45" s="49"/>
      <c r="D45" s="49"/>
      <c r="E45" s="49"/>
      <c r="G45" s="49"/>
    </row>
    <row r="46" spans="2:13" x14ac:dyDescent="0.2">
      <c r="B46" s="50" t="s">
        <v>26</v>
      </c>
      <c r="C46" s="67">
        <v>4650</v>
      </c>
      <c r="D46" s="67">
        <v>4650</v>
      </c>
      <c r="E46" s="67">
        <v>4850</v>
      </c>
      <c r="F46" s="58">
        <v>4400</v>
      </c>
      <c r="G46" s="67">
        <v>4850</v>
      </c>
    </row>
    <row r="47" spans="2:13" x14ac:dyDescent="0.2">
      <c r="B47" s="37" t="s">
        <v>32</v>
      </c>
      <c r="C47" s="26">
        <v>3800</v>
      </c>
      <c r="D47" s="26">
        <v>4350</v>
      </c>
      <c r="E47" s="26">
        <v>4300</v>
      </c>
      <c r="F47" s="25">
        <v>4400</v>
      </c>
      <c r="G47" s="26">
        <v>4475</v>
      </c>
    </row>
    <row r="48" spans="2:13" x14ac:dyDescent="0.2">
      <c r="B48" s="37" t="s">
        <v>38</v>
      </c>
      <c r="C48" s="26">
        <v>3500</v>
      </c>
      <c r="D48" s="26">
        <v>4300</v>
      </c>
      <c r="E48" s="26">
        <v>4250</v>
      </c>
      <c r="F48" s="25">
        <v>4400</v>
      </c>
      <c r="G48" s="26">
        <v>4375</v>
      </c>
    </row>
    <row r="49" spans="2:7" x14ac:dyDescent="0.2">
      <c r="B49" s="37" t="s">
        <v>37</v>
      </c>
      <c r="C49" s="26">
        <v>2000</v>
      </c>
      <c r="D49" s="26">
        <v>2200</v>
      </c>
      <c r="E49" s="26">
        <v>2300</v>
      </c>
      <c r="F49" s="25">
        <v>2500</v>
      </c>
      <c r="G49" s="26">
        <v>2500</v>
      </c>
    </row>
    <row r="50" spans="2:7" x14ac:dyDescent="0.2">
      <c r="B50" s="37" t="s">
        <v>40</v>
      </c>
      <c r="C50" s="26">
        <v>1067</v>
      </c>
      <c r="D50" s="26">
        <v>2000</v>
      </c>
      <c r="E50" s="26">
        <v>2133</v>
      </c>
      <c r="F50" s="25">
        <v>2133</v>
      </c>
      <c r="G50" s="26">
        <v>2133</v>
      </c>
    </row>
    <row r="51" spans="2:7" x14ac:dyDescent="0.2">
      <c r="B51" s="37" t="s">
        <v>41</v>
      </c>
      <c r="C51" s="26">
        <v>1067</v>
      </c>
      <c r="D51" s="26">
        <v>1067</v>
      </c>
      <c r="E51" s="26">
        <v>2133</v>
      </c>
      <c r="F51" s="25">
        <v>2133</v>
      </c>
      <c r="G51" s="26">
        <v>2133</v>
      </c>
    </row>
    <row r="52" spans="2:7" x14ac:dyDescent="0.2">
      <c r="B52" s="51" t="s">
        <v>39</v>
      </c>
      <c r="C52" s="52">
        <v>1067</v>
      </c>
      <c r="D52" s="52">
        <v>2133</v>
      </c>
      <c r="E52" s="52">
        <v>2133</v>
      </c>
      <c r="F52" s="66">
        <v>2133</v>
      </c>
      <c r="G52" s="52">
        <v>2133</v>
      </c>
    </row>
    <row r="54" spans="2:7" x14ac:dyDescent="0.2">
      <c r="F54" s="2" t="s">
        <v>51</v>
      </c>
    </row>
  </sheetData>
  <mergeCells count="15">
    <mergeCell ref="C31:G31"/>
    <mergeCell ref="J31:M31"/>
    <mergeCell ref="C17:G17"/>
    <mergeCell ref="J17:M17"/>
    <mergeCell ref="B2:B3"/>
    <mergeCell ref="D2:D3"/>
    <mergeCell ref="E2:E3"/>
    <mergeCell ref="G2:G3"/>
    <mergeCell ref="J2:J3"/>
    <mergeCell ref="K2:K3"/>
    <mergeCell ref="M2:M3"/>
    <mergeCell ref="C4:G4"/>
    <mergeCell ref="J4:M4"/>
    <mergeCell ref="F2:F3"/>
    <mergeCell ref="L2:L3"/>
  </mergeCells>
  <pageMargins left="0.7" right="0.7" top="0.75" bottom="0.75" header="0.3" footer="0.3"/>
  <pageSetup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F326F-9381-42D0-B71C-152A7829D33B}">
  <sheetPr codeName="Sheet2"/>
  <dimension ref="A1"/>
  <sheetViews>
    <sheetView workbookViewId="0">
      <selection activeCell="S17" sqref="S17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FB5F-4725-4652-B670-0F7F104866D5}">
  <sheetPr codeName="Sheet3"/>
  <dimension ref="A1"/>
  <sheetViews>
    <sheetView workbookViewId="0">
      <selection activeCell="U13" sqref="U13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92AD3-C344-4BB4-B1F2-82F515F979AB}">
  <sheetPr codeName="Sheet4"/>
  <dimension ref="A1"/>
  <sheetViews>
    <sheetView workbookViewId="0">
      <selection activeCell="T13" sqref="T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F9C06-8385-4088-9C81-08FA279262D9}">
  <sheetPr codeName="Sheet6"/>
  <dimension ref="A1"/>
  <sheetViews>
    <sheetView workbookViewId="0">
      <selection activeCell="T17" sqref="T17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F743F-4D36-435B-BE9B-64126CB34761}">
  <sheetPr codeName="Sheet5"/>
  <dimension ref="A1"/>
  <sheetViews>
    <sheetView workbookViewId="0">
      <selection activeCell="T19" sqref="T19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stock</vt:lpstr>
      <vt:lpstr>pbo+docp+turbo</vt:lpstr>
      <vt:lpstr>fmax+sync+docp+xtreme</vt:lpstr>
      <vt:lpstr>manual OC</vt:lpstr>
      <vt:lpstr>manual PBO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Pieter</cp:lastModifiedBy>
  <dcterms:created xsi:type="dcterms:W3CDTF">2020-04-08T06:35:58Z</dcterms:created>
  <dcterms:modified xsi:type="dcterms:W3CDTF">2021-04-26T09:26:19Z</dcterms:modified>
</cp:coreProperties>
</file>